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1" r:id="rId1"/>
    <sheet name="抽检" sheetId="2" r:id="rId2"/>
    <sheet name="交工" sheetId="3" r:id="rId3"/>
    <sheet name="路基工程" sheetId="4" state="hidden" r:id="rId4"/>
    <sheet name="交安" sheetId="5" state="hidden" r:id="rId5"/>
    <sheet name="江门峡" sheetId="6" state="hidden" r:id="rId6"/>
    <sheet name="双沙至麻城" sheetId="7" state="hidden" r:id="rId7"/>
    <sheet name="麻城至苗儿湾" sheetId="8" state="hidden" r:id="rId8"/>
    <sheet name="下双井段" sheetId="9" state="hidden" r:id="rId9"/>
  </sheets>
  <definedNames>
    <definedName name="_xlnm.Print_Area" localSheetId="5">江门峡!$A$1:$I$57</definedName>
    <definedName name="_xlnm.Print_Area" localSheetId="4">交安!$A$1:$J$13</definedName>
    <definedName name="_xlnm.Print_Area" localSheetId="7">麻城至苗儿湾!$A$1:$I$66</definedName>
    <definedName name="_xlnm.Print_Area" localSheetId="6">双沙至麻城!$A$1:$I$61</definedName>
    <definedName name="_xlnm.Print_Area" localSheetId="8">下双井段!$A$1:$I$48</definedName>
    <definedName name="_xlnm.Print_Titles" localSheetId="5">江门峡!$1:$4</definedName>
    <definedName name="_xlnm.Print_Titles" localSheetId="7">麻城至苗儿湾!$1:$4</definedName>
    <definedName name="_xlnm.Print_Titles" localSheetId="6">双沙至麻城!$1:$4</definedName>
    <definedName name="_xlnm.Print_Titles" localSheetId="8">下双井段!$1:$4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D2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16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抽查主要承重构件，每孔用回弹仪或超声波测不少于10个测区</t>
        </r>
      </text>
    </comment>
    <comment ref="D17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每座桥测10-20点</t>
        </r>
      </text>
    </comment>
    <comment ref="D18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每孔测2-4处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sz val="9"/>
            <rFont val="宋体"/>
            <charset val="134"/>
          </rPr>
          <t>微软用户:
JTG F80/1-2004</t>
        </r>
      </text>
    </comment>
    <comment ref="D42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sz val="9"/>
            <rFont val="宋体"/>
            <charset val="134"/>
          </rPr>
          <t>微软用户:
JTG F80/1-2004</t>
        </r>
      </text>
    </comment>
    <comment ref="D45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6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sz val="9"/>
            <rFont val="宋体"/>
            <charset val="134"/>
          </rPr>
          <t>微软用户:
JTG F80/1-2004</t>
        </r>
      </text>
    </comment>
    <comment ref="D49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7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sz val="9"/>
            <rFont val="宋体"/>
            <charset val="134"/>
          </rPr>
          <t>微软用户:
JTG F80/1-2004</t>
        </r>
      </text>
    </comment>
    <comment ref="D33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sharedStrings.xml><?xml version="1.0" encoding="utf-8"?>
<sst xmlns="http://schemas.openxmlformats.org/spreadsheetml/2006/main" count="1052" uniqueCount="256">
  <si>
    <t>泸县东岳环线公路（泸县X062、X062/ Y020/Y023/Y030/C21C、C558、C977、Co90立石镇下湾村至云锦镇翻身村等5条美丽乡村路）项目</t>
  </si>
  <si>
    <t>序号</t>
  </si>
  <si>
    <t>费用名称</t>
  </si>
  <si>
    <t>最高限价（元）</t>
  </si>
  <si>
    <t>报价（元）</t>
  </si>
  <si>
    <t>备注</t>
  </si>
  <si>
    <t>泸县东岳环线公路（泸县X062、X062/ Y020/Y023/Y030/C21C、C558、C977、Co90立石镇下湾村至云锦镇翻身村等5条美丽乡村路）项目第三方抽检</t>
  </si>
  <si>
    <t>泸县东岳环线公路（泸县X062、X062/ Y020/Y023/Y030/C21C、C558、C977、Co90立石镇下湾村至云锦镇翻身村等5条美丽乡村路）项目交工验收</t>
  </si>
  <si>
    <t>合计</t>
  </si>
  <si>
    <t>编制说明：
1、检测费执行标准：08年的《四川省公路工程试验检测收费标准》（建议）试用版的规定收费标准。             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              3、限价和报价含税价。</t>
  </si>
  <si>
    <t>检测部位</t>
  </si>
  <si>
    <t>检测项目</t>
  </si>
  <si>
    <t>自检抽样检测频率</t>
  </si>
  <si>
    <t>单位</t>
  </si>
  <si>
    <t>检测数量</t>
  </si>
  <si>
    <t>单价</t>
  </si>
  <si>
    <t>原材料</t>
  </si>
  <si>
    <t>沥青砼路面</t>
  </si>
  <si>
    <t>普通沥青</t>
  </si>
  <si>
    <t>同类一料场1批/60t，不足60t时按一批计</t>
  </si>
  <si>
    <t>次</t>
  </si>
  <si>
    <t>改性沥青</t>
  </si>
  <si>
    <t>乳化沥青</t>
  </si>
  <si>
    <t>矿粉</t>
  </si>
  <si>
    <t>同类一料场1批/400 m3，不足400 m3时按一批计</t>
  </si>
  <si>
    <t>沥青砼用细集料</t>
  </si>
  <si>
    <t>沥青砼用粗集料</t>
  </si>
  <si>
    <t>桥梁工程</t>
  </si>
  <si>
    <t>水泥砼用水泥</t>
  </si>
  <si>
    <t>同厂家同品种同炉号袋装200T（散装500T）为一批，不足时按一批计</t>
  </si>
  <si>
    <t>水泥砼用细集料</t>
  </si>
  <si>
    <t>水泥砼用粗集料</t>
  </si>
  <si>
    <t>钢筋</t>
  </si>
  <si>
    <t>同厂家同品种同批号60T为一批，不足时按一批计</t>
  </si>
  <si>
    <t>组</t>
  </si>
  <si>
    <t>水泥稳定碎石基层、底基层</t>
  </si>
  <si>
    <t>水稳用水泥</t>
  </si>
  <si>
    <t>水稳用细集料</t>
  </si>
  <si>
    <r>
      <rPr>
        <sz val="12"/>
        <color rgb="FF000000"/>
        <rFont val="宋体"/>
        <charset val="134"/>
        <scheme val="minor"/>
      </rPr>
      <t>同类一料场1批/2000 m</t>
    </r>
    <r>
      <rPr>
        <vertAlign val="superscript"/>
        <sz val="12"/>
        <color rgb="FF000000"/>
        <rFont val="宋体"/>
        <charset val="134"/>
        <scheme val="minor"/>
      </rPr>
      <t>3</t>
    </r>
    <r>
      <rPr>
        <sz val="12"/>
        <color rgb="FF000000"/>
        <rFont val="宋体"/>
        <charset val="134"/>
        <scheme val="minor"/>
      </rPr>
      <t>测两个样品</t>
    </r>
  </si>
  <si>
    <t>水稳用粗集料</t>
  </si>
  <si>
    <t>桥梁</t>
  </si>
  <si>
    <t>基桩完整性</t>
  </si>
  <si>
    <t>逐根检测</t>
  </si>
  <si>
    <t>根</t>
  </si>
  <si>
    <t>2座中桥</t>
  </si>
  <si>
    <t>混凝土强度</t>
  </si>
  <si>
    <t>抽查主要承重构件</t>
  </si>
  <si>
    <t>测区</t>
  </si>
  <si>
    <t>盖板涵</t>
  </si>
  <si>
    <t>/</t>
  </si>
  <si>
    <t>挡土墙</t>
  </si>
  <si>
    <t>桩板挡墙</t>
  </si>
  <si>
    <t>水稳基层、底基层</t>
  </si>
  <si>
    <t>压实度</t>
  </si>
  <si>
    <t>每200m测2点</t>
  </si>
  <si>
    <t>处</t>
  </si>
  <si>
    <t>7d无侧限抗压强度</t>
  </si>
  <si>
    <t>每1500m2或每工作班制备1组</t>
  </si>
  <si>
    <t>击实</t>
  </si>
  <si>
    <t>每工作班1组</t>
  </si>
  <si>
    <t>厚度</t>
  </si>
  <si>
    <t>点</t>
  </si>
  <si>
    <t>结合料剂量</t>
  </si>
  <si>
    <t>每2000m²1次</t>
  </si>
  <si>
    <t>下面层AC-16C</t>
  </si>
  <si>
    <t>马歇尔稳定度、混合料密度（表干法）</t>
  </si>
  <si>
    <t>每日、每品种检查1次</t>
  </si>
  <si>
    <t>理论最大相对密度</t>
  </si>
  <si>
    <t>沥青含量及矿料级配</t>
  </si>
  <si>
    <t>上面层
AC-13C</t>
  </si>
  <si>
    <t>波形护栏</t>
  </si>
  <si>
    <t>波形梁板基底金属厚度</t>
  </si>
  <si>
    <t>抽检5%，且不少于10块</t>
  </si>
  <si>
    <t>块</t>
  </si>
  <si>
    <t>立柱壁厚</t>
  </si>
  <si>
    <t>抽检2%，且不少于10根</t>
  </si>
  <si>
    <t>人工</t>
  </si>
  <si>
    <t>人.天</t>
  </si>
  <si>
    <t>车辆</t>
  </si>
  <si>
    <t>辆</t>
  </si>
  <si>
    <t>分部工程</t>
  </si>
  <si>
    <t>检查项目</t>
  </si>
  <si>
    <t>规范要求检测频率
（公路工程质量检验评定标准）</t>
  </si>
  <si>
    <t>检测
数量</t>
  </si>
  <si>
    <t>路基土石方</t>
  </si>
  <si>
    <t>每处每车道不少于1点</t>
  </si>
  <si>
    <t>弯沉</t>
  </si>
  <si>
    <t>每评定单元检测不少于40点，各车道交替检测</t>
  </si>
  <si>
    <t>边坡</t>
  </si>
  <si>
    <t>每处两侧各测不少于两个坡面</t>
  </si>
  <si>
    <t>坡面</t>
  </si>
  <si>
    <t>排水工程</t>
  </si>
  <si>
    <t>断面尺寸</t>
  </si>
  <si>
    <t>每公里抽查2-3处，不少于2个断面</t>
  </si>
  <si>
    <t>36处、76个断面</t>
  </si>
  <si>
    <t>铺砌厚度</t>
  </si>
  <si>
    <t>按合同段抽查不少于3处，每处开挖不少于1个断面</t>
  </si>
  <si>
    <t>断面</t>
  </si>
  <si>
    <t>涵洞</t>
  </si>
  <si>
    <t>抽查不少于总数的10%，每种类型不少于1道，每处用回弹仪测不少于10个测区</t>
  </si>
  <si>
    <t>结构尺寸</t>
  </si>
  <si>
    <t>每道5-10点</t>
  </si>
  <si>
    <t>支挡工程</t>
  </si>
  <si>
    <t>抽查不少于总数的10%，每种类型不少于1处，每处用回弹仪或超声波测不少于10个测区。</t>
  </si>
  <si>
    <t>4种类型</t>
  </si>
  <si>
    <t>每处开挖检查不少于1个断面</t>
  </si>
  <si>
    <t>路基工程合计（元）</t>
  </si>
  <si>
    <t>桥梁下部</t>
  </si>
  <si>
    <t>墩台混凝土强度</t>
  </si>
  <si>
    <t>每墩台用回弹仪或超声波测不少于2个测区，测区总数不少于10个</t>
  </si>
  <si>
    <t>主要结构尺寸</t>
  </si>
  <si>
    <t>每个墩台测不少于2点</t>
  </si>
  <si>
    <t>钢筋保护层厚度</t>
  </si>
  <si>
    <t>每墩台测2-4处*30点</t>
  </si>
  <si>
    <t>桥梁上部</t>
  </si>
  <si>
    <t>抽查主要承重构件，每孔不少于10个测区</t>
  </si>
  <si>
    <t>每座桥测10-20点</t>
  </si>
  <si>
    <t>每孔2-4处/孔*40点</t>
  </si>
  <si>
    <t>桥面系</t>
  </si>
  <si>
    <t>桥面铺装平整度</t>
  </si>
  <si>
    <t>每联＞100m时用连续平整度仪分车道检测；不足100m时每联用三米直尺测3处，每处3尺</t>
  </si>
  <si>
    <t>横坡</t>
  </si>
  <si>
    <t>每100m测不少于3个断面</t>
  </si>
  <si>
    <t xml:space="preserve">断面 </t>
  </si>
  <si>
    <t>伸缩缝与桥面高差</t>
  </si>
  <si>
    <t>逐条缝检测</t>
  </si>
  <si>
    <t>条</t>
  </si>
  <si>
    <t>桥面抗滑</t>
  </si>
  <si>
    <t>每200m测不少于3处</t>
  </si>
  <si>
    <t>桥梁工程合计（元）</t>
  </si>
  <si>
    <t>沥青混凝土面层AC-13C</t>
  </si>
  <si>
    <t>现场检测</t>
  </si>
  <si>
    <t>沥青路面压实度</t>
  </si>
  <si>
    <t>每公里抽查不少于1处，每处不小于1点</t>
  </si>
  <si>
    <t>沥青路面弯沉</t>
  </si>
  <si>
    <t>沥青路面车辙</t>
  </si>
  <si>
    <t>每公里每车道至少测1个断面</t>
  </si>
  <si>
    <t>沥青路面渗水系数</t>
  </si>
  <si>
    <t>每公里不少于1点</t>
  </si>
  <si>
    <t>平整度</t>
  </si>
  <si>
    <t>每100m测1处，1处10尺</t>
  </si>
  <si>
    <t>抗滑</t>
  </si>
  <si>
    <t>高速、一级公路检测摩擦系数、构造深度</t>
  </si>
  <si>
    <t>每公里1-2个断面</t>
  </si>
  <si>
    <t>路面工程合计（元）</t>
  </si>
  <si>
    <t>△波形梁板基底金属厚底</t>
  </si>
  <si>
    <t>每处不少于5点</t>
  </si>
  <si>
    <t>△立柱壁厚</t>
  </si>
  <si>
    <t>立柱埋入深度</t>
  </si>
  <si>
    <t>每处不少于1根</t>
  </si>
  <si>
    <t>△横梁中心高度</t>
  </si>
  <si>
    <t>标线</t>
  </si>
  <si>
    <t>△标线厚度</t>
  </si>
  <si>
    <t>△反光标线逆反射系数</t>
  </si>
  <si>
    <t>标志牌</t>
  </si>
  <si>
    <t>立柱竖直度</t>
  </si>
  <si>
    <t>每柱测2个方向</t>
  </si>
  <si>
    <t>抽9块</t>
  </si>
  <si>
    <t>标志板净空</t>
  </si>
  <si>
    <t>取不利点</t>
  </si>
  <si>
    <t>每块测不少于2点</t>
  </si>
  <si>
    <t>标志面反光膜等级及逆反射系数</t>
  </si>
  <si>
    <t>防护栏</t>
  </si>
  <si>
    <t>混凝土护栏强度</t>
  </si>
  <si>
    <t>每处用回弹仪或超声波测不少于2个测区，测区总数不少于10个</t>
  </si>
  <si>
    <t>每处测不少于5点</t>
  </si>
  <si>
    <t>交通设施外观</t>
  </si>
  <si>
    <t>公里.每幅</t>
  </si>
  <si>
    <t>交安合计（元）</t>
  </si>
  <si>
    <t>人工台班</t>
  </si>
  <si>
    <t>人工费</t>
  </si>
  <si>
    <t>10人*2天*150元</t>
  </si>
  <si>
    <t>车辆台班费</t>
  </si>
  <si>
    <t>5台班*500元</t>
  </si>
  <si>
    <t>检测合计（元）</t>
  </si>
  <si>
    <t>G321线大纳路K1684+200处地质灾害治理工程</t>
  </si>
  <si>
    <t>路基工程业主抽检费用估算表</t>
  </si>
  <si>
    <t>公路工程质量检验评定标准
（JTG F80/1-2004）</t>
  </si>
  <si>
    <t>抽检
数量</t>
  </si>
  <si>
    <t>金额</t>
  </si>
  <si>
    <t>注浆、挡土墙及边沟</t>
  </si>
  <si>
    <t>砂</t>
  </si>
  <si>
    <t>密度、筛分、含泥量</t>
  </si>
  <si>
    <t>同一料场1批/200 m3，不足200 m3按一批次计</t>
  </si>
  <si>
    <t>级配碎石</t>
  </si>
  <si>
    <t>筛分、含泥量、压碎值、密度</t>
  </si>
  <si>
    <t>水泥</t>
  </si>
  <si>
    <t>细度、稠度、安定性、凝结时间、胶砂强度</t>
  </si>
  <si>
    <t>同厂家同品种同炉号袋装200T（散装每车）为一批，不足时按一批计</t>
  </si>
  <si>
    <t>膨胀水泥</t>
  </si>
  <si>
    <t>片石</t>
  </si>
  <si>
    <t>岩石抗压</t>
  </si>
  <si>
    <t>同一料源</t>
  </si>
  <si>
    <t>砂浆配合比(M10)</t>
  </si>
  <si>
    <t>同一配合比</t>
  </si>
  <si>
    <t>砂浆强度</t>
  </si>
  <si>
    <t>同一配合比每座、每处或每工班制取不少于2组。原材料及配比相同，同一拌合站拌制时，可几座，几处并取2组</t>
  </si>
  <si>
    <t>合计（元）</t>
  </si>
  <si>
    <t>说明：执行《四川省物价局关于核定我省公路工程试验检测收费标准（试行）的函》（川价函【2003】92号）及08年的试用版的规定收费标准。实际检测频率按相关规范、标准要求施工自检的30%抽检。</t>
  </si>
  <si>
    <t>泸州市叙永县G321线水毁道路抢险工程</t>
  </si>
  <si>
    <t>交安施工业主抽检试验费用估算表</t>
  </si>
  <si>
    <t xml:space="preserve">公路工程质量检验评定标准（JTG F80/1-2004）、公路交通安全设施质量检验抽样方法（JT/T 495-2014）
</t>
  </si>
  <si>
    <t>拟抽检
数量</t>
  </si>
  <si>
    <t>原材进场
检测</t>
  </si>
  <si>
    <t>抽检5%</t>
  </si>
  <si>
    <t>△镀层厚度</t>
  </si>
  <si>
    <t>抽检10%</t>
  </si>
  <si>
    <t>反射系数测量仪：抽检10%</t>
  </si>
  <si>
    <t>检测费合计（元）</t>
  </si>
  <si>
    <t>说明：执行《四川省物价局关于核定我省公路工程试验检测收费标准（试行）的函》（川价函【2003】92号）及08年的试用版的规定收费标准。</t>
  </si>
  <si>
    <t>G321广成线纳溪区上马镇江门峡至纳溪去护国镇护国街道中修工程</t>
  </si>
  <si>
    <t>路面工程业主抽检费用估算表</t>
  </si>
  <si>
    <t>16cm水泥稳定碎石底基层（水泥含量4%）</t>
  </si>
  <si>
    <t>底基层压实度</t>
  </si>
  <si>
    <t>每一作业段检查检查6次以上</t>
  </si>
  <si>
    <t>每1500m2～2000m2测6点</t>
  </si>
  <si>
    <t>混合料级配</t>
  </si>
  <si>
    <t>每2000m2一次</t>
  </si>
  <si>
    <t>水稳材料中水泥剂量</t>
  </si>
  <si>
    <t>16cm水泥稳定碎石基层（水泥含量5%）</t>
  </si>
  <si>
    <t>粗集料</t>
  </si>
  <si>
    <t>细集料</t>
  </si>
  <si>
    <t>同一料场1批/400 m3，不足400 m3按一批次计</t>
  </si>
  <si>
    <t>基层压实度</t>
  </si>
  <si>
    <r>
      <rPr>
        <sz val="9"/>
        <rFont val="宋体"/>
        <charset val="134"/>
      </rPr>
      <t>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或每工班制备1组</t>
    </r>
  </si>
  <si>
    <t>每一双车道每公里80-100点</t>
  </si>
  <si>
    <t>粘层油</t>
  </si>
  <si>
    <t>同一生产厂家，同一品种、同一标号、同一连续进场的沥青（石油沥青每100t为一批，改性沥青每50t为一批）</t>
  </si>
  <si>
    <t xml:space="preserve">7cm厚普通沥青混凝土（AC-16C）
</t>
  </si>
  <si>
    <t>沥青</t>
  </si>
  <si>
    <t>马歇尔稳定度</t>
  </si>
  <si>
    <t>每台拌合机每天1-2次</t>
  </si>
  <si>
    <t>沥青用量（油石比）</t>
  </si>
  <si>
    <t>最大理论密度</t>
  </si>
  <si>
    <t>矿料级配</t>
  </si>
  <si>
    <t>路面渗水系数</t>
  </si>
  <si>
    <t>每1km不少于5点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</si>
  <si>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  <r>
      <rPr>
        <sz val="9"/>
        <rFont val="宋体"/>
        <charset val="134"/>
      </rPr>
      <t>3点</t>
    </r>
  </si>
  <si>
    <t>每一双车道每公里检查80-100点</t>
  </si>
  <si>
    <r>
      <rPr>
        <sz val="9"/>
        <rFont val="宋体"/>
        <charset val="134"/>
      </rPr>
      <t>双车道每2000m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一点单点评定</t>
    </r>
  </si>
  <si>
    <t>4cm厚普通沥青混凝土（AC-13C）</t>
  </si>
  <si>
    <r>
      <rPr>
        <sz val="9"/>
        <rFont val="宋体"/>
        <charset val="134"/>
      </rPr>
      <t>同一料场1批/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m3，不足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m3按一批次计</t>
    </r>
  </si>
  <si>
    <t>沥青含量</t>
  </si>
  <si>
    <t>每1km不少于5点，每点3处取平均值</t>
  </si>
  <si>
    <t>4人*8天*85元</t>
  </si>
  <si>
    <t>8台班*300元</t>
  </si>
  <si>
    <t>G321广成线古蔺县双沙镇至叙永县麻城乡中修工程</t>
  </si>
  <si>
    <t xml:space="preserve">混凝土护栏
</t>
  </si>
  <si>
    <t>用回弹仪或超声波每处不少于2个测区，测区总数不少于10个测区</t>
  </si>
  <si>
    <t>4人*10天*85元</t>
  </si>
  <si>
    <t>10台班*300元</t>
  </si>
  <si>
    <t>G321广成线叙永县麻城乡擦耳岩至叙永县震东乡苗儿湾段大修工程</t>
  </si>
  <si>
    <t>G321广成线叙永县正东乡普占至叙永县正东乡下双井段中修工程</t>
  </si>
  <si>
    <t>15cm水泥稳定碎石基层（水泥含量4%）</t>
  </si>
  <si>
    <t>4人*4天*85元</t>
  </si>
  <si>
    <t>4台班*300元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</si>
</sst>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宋体"/>
      <charset val="134"/>
    </font>
    <font>
      <vertAlign val="superscript"/>
      <sz val="12"/>
      <color rgb="FF00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9" applyNumberFormat="0" applyAlignment="0" applyProtection="0">
      <alignment vertical="center"/>
    </xf>
    <xf numFmtId="0" fontId="22" fillId="5" borderId="30" applyNumberFormat="0" applyAlignment="0" applyProtection="0">
      <alignment vertical="center"/>
    </xf>
    <xf numFmtId="0" fontId="23" fillId="5" borderId="29" applyNumberFormat="0" applyAlignment="0" applyProtection="0">
      <alignment vertical="center"/>
    </xf>
    <xf numFmtId="0" fontId="24" fillId="6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53" applyFont="1" applyAlignment="1">
      <alignment horizontal="center" vertical="center"/>
    </xf>
    <xf numFmtId="0" fontId="1" fillId="0" borderId="0" xfId="53" applyFont="1" applyBorder="1" applyAlignment="1">
      <alignment horizontal="right" vertical="center"/>
    </xf>
    <xf numFmtId="0" fontId="1" fillId="0" borderId="0" xfId="53" applyFont="1" applyBorder="1" applyAlignment="1">
      <alignment horizontal="center" vertical="center"/>
    </xf>
    <xf numFmtId="0" fontId="0" fillId="0" borderId="0" xfId="49">
      <alignment vertical="center"/>
    </xf>
    <xf numFmtId="0" fontId="1" fillId="0" borderId="0" xfId="53" applyFont="1" applyAlignment="1">
      <alignment vertical="center"/>
    </xf>
    <xf numFmtId="0" fontId="0" fillId="0" borderId="0" xfId="53">
      <alignment vertical="center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center" vertical="center"/>
    </xf>
    <xf numFmtId="0" fontId="2" fillId="0" borderId="0" xfId="53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53" applyFont="1" applyBorder="1" applyAlignment="1">
      <alignment horizontal="left" vertical="center" wrapText="1"/>
    </xf>
    <xf numFmtId="0" fontId="0" fillId="0" borderId="1" xfId="53" applyFont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/>
    </xf>
    <xf numFmtId="0" fontId="3" fillId="0" borderId="5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/>
    </xf>
    <xf numFmtId="0" fontId="1" fillId="0" borderId="11" xfId="53" applyFont="1" applyBorder="1" applyAlignment="1">
      <alignment horizontal="center" vertical="center"/>
    </xf>
    <xf numFmtId="0" fontId="1" fillId="0" borderId="3" xfId="53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 wrapText="1"/>
    </xf>
    <xf numFmtId="0" fontId="1" fillId="0" borderId="11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12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 wrapText="1"/>
    </xf>
    <xf numFmtId="176" fontId="0" fillId="0" borderId="4" xfId="49" applyNumberFormat="1" applyFont="1" applyBorder="1" applyAlignment="1">
      <alignment horizontal="center" vertical="center"/>
    </xf>
    <xf numFmtId="0" fontId="1" fillId="0" borderId="13" xfId="49" applyFont="1" applyBorder="1" applyAlignment="1">
      <alignment horizontal="center" vertical="center"/>
    </xf>
    <xf numFmtId="176" fontId="1" fillId="0" borderId="2" xfId="53" applyNumberFormat="1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left" vertical="center" wrapText="1"/>
    </xf>
    <xf numFmtId="0" fontId="1" fillId="0" borderId="0" xfId="53" applyFont="1" applyBorder="1" applyAlignment="1">
      <alignment vertical="center"/>
    </xf>
    <xf numFmtId="0" fontId="1" fillId="0" borderId="0" xfId="53" applyFont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center" vertical="center" wrapText="1"/>
    </xf>
    <xf numFmtId="0" fontId="1" fillId="0" borderId="14" xfId="53" applyFont="1" applyBorder="1" applyAlignment="1">
      <alignment horizontal="center" vertical="center"/>
    </xf>
    <xf numFmtId="0" fontId="4" fillId="0" borderId="0" xfId="53" applyFont="1" applyBorder="1" applyAlignment="1">
      <alignment horizontal="center" vertical="top" wrapText="1"/>
    </xf>
    <xf numFmtId="0" fontId="1" fillId="0" borderId="4" xfId="53" applyFont="1" applyBorder="1" applyAlignment="1">
      <alignment horizontal="right" vertical="center"/>
    </xf>
    <xf numFmtId="0" fontId="1" fillId="0" borderId="15" xfId="5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53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55" applyFont="1" applyBorder="1" applyAlignment="1">
      <alignment horizontal="center" vertical="center"/>
    </xf>
    <xf numFmtId="0" fontId="1" fillId="0" borderId="4" xfId="55" applyFont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3" fillId="0" borderId="4" xfId="55" applyFont="1" applyFill="1" applyBorder="1" applyAlignment="1">
      <alignment horizontal="center" vertical="center" wrapText="1"/>
    </xf>
    <xf numFmtId="0" fontId="1" fillId="0" borderId="4" xfId="53" applyFont="1" applyFill="1" applyBorder="1" applyAlignment="1">
      <alignment horizontal="center" vertical="center" wrapText="1"/>
    </xf>
    <xf numFmtId="0" fontId="1" fillId="0" borderId="4" xfId="53" applyFont="1" applyBorder="1" applyAlignment="1">
      <alignment vertical="center"/>
    </xf>
    <xf numFmtId="0" fontId="1" fillId="0" borderId="4" xfId="53" applyFont="1" applyBorder="1" applyAlignment="1">
      <alignment vertical="center" wrapText="1"/>
    </xf>
    <xf numFmtId="0" fontId="1" fillId="0" borderId="4" xfId="53" applyFont="1" applyFill="1" applyBorder="1" applyAlignment="1" applyProtection="1">
      <alignment horizontal="center" vertical="center"/>
    </xf>
    <xf numFmtId="0" fontId="1" fillId="0" borderId="4" xfId="53" applyFont="1" applyFill="1" applyBorder="1" applyAlignment="1" applyProtection="1">
      <alignment horizontal="center" vertical="center" wrapText="1"/>
    </xf>
    <xf numFmtId="0" fontId="1" fillId="0" borderId="4" xfId="49" applyFont="1" applyBorder="1" applyAlignment="1">
      <alignment horizontal="center" vertical="center"/>
    </xf>
    <xf numFmtId="176" fontId="1" fillId="0" borderId="4" xfId="49" applyNumberFormat="1" applyFont="1" applyBorder="1" applyAlignment="1">
      <alignment horizontal="center" vertical="center"/>
    </xf>
    <xf numFmtId="176" fontId="1" fillId="0" borderId="4" xfId="53" applyNumberFormat="1" applyFont="1" applyBorder="1" applyAlignment="1">
      <alignment horizontal="center" vertical="center"/>
    </xf>
    <xf numFmtId="9" fontId="3" fillId="0" borderId="4" xfId="53" applyNumberFormat="1" applyFont="1" applyBorder="1" applyAlignment="1">
      <alignment horizontal="center" vertical="center" wrapText="1"/>
    </xf>
    <xf numFmtId="176" fontId="1" fillId="0" borderId="4" xfId="49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4" xfId="53" applyFont="1" applyFill="1" applyBorder="1" applyAlignment="1" applyProtection="1">
      <alignment horizontal="center" vertical="center" wrapText="1"/>
    </xf>
    <xf numFmtId="0" fontId="9" fillId="0" borderId="5" xfId="53" applyFont="1" applyFill="1" applyBorder="1" applyAlignment="1" applyProtection="1">
      <alignment horizontal="center" vertical="center" wrapText="1"/>
    </xf>
    <xf numFmtId="0" fontId="10" fillId="0" borderId="4" xfId="53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59" applyFont="1" applyBorder="1" applyAlignment="1">
      <alignment horizontal="center" vertical="center" wrapText="1"/>
    </xf>
    <xf numFmtId="0" fontId="9" fillId="0" borderId="4" xfId="53" applyFont="1" applyFill="1" applyBorder="1" applyAlignment="1" applyProtection="1">
      <alignment horizontal="center" vertical="center"/>
    </xf>
    <xf numFmtId="0" fontId="9" fillId="0" borderId="6" xfId="53" applyFont="1" applyFill="1" applyBorder="1" applyAlignment="1" applyProtection="1">
      <alignment horizontal="center" vertical="center" wrapText="1"/>
    </xf>
    <xf numFmtId="0" fontId="9" fillId="0" borderId="7" xfId="53" applyFont="1" applyFill="1" applyBorder="1" applyAlignment="1" applyProtection="1">
      <alignment horizontal="center" vertical="center" wrapText="1"/>
    </xf>
    <xf numFmtId="0" fontId="9" fillId="0" borderId="4" xfId="53" applyFont="1" applyFill="1" applyBorder="1" applyAlignment="1" applyProtection="1">
      <alignment vertical="center" wrapText="1"/>
    </xf>
    <xf numFmtId="0" fontId="10" fillId="0" borderId="4" xfId="53" applyFont="1" applyFill="1" applyBorder="1" applyAlignment="1" applyProtection="1">
      <alignment horizontal="center" vertical="center" wrapText="1"/>
    </xf>
    <xf numFmtId="0" fontId="11" fillId="0" borderId="4" xfId="53" applyFont="1" applyFill="1" applyBorder="1" applyAlignment="1" applyProtection="1">
      <alignment horizontal="center" vertical="center" wrapText="1"/>
    </xf>
    <xf numFmtId="0" fontId="10" fillId="0" borderId="4" xfId="53" applyFont="1" applyFill="1" applyBorder="1" applyAlignment="1">
      <alignment horizontal="center" vertical="center" wrapText="1"/>
    </xf>
    <xf numFmtId="0" fontId="10" fillId="0" borderId="4" xfId="50" applyFont="1" applyBorder="1" applyAlignment="1">
      <alignment horizontal="center" vertical="center" wrapText="1"/>
    </xf>
    <xf numFmtId="0" fontId="10" fillId="0" borderId="4" xfId="50" applyFont="1" applyBorder="1" applyAlignment="1">
      <alignment horizontal="center" vertical="center"/>
    </xf>
    <xf numFmtId="0" fontId="8" fillId="0" borderId="0" xfId="49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16" xfId="49" applyFont="1" applyBorder="1" applyAlignment="1">
      <alignment horizontal="left" vertical="center"/>
    </xf>
    <xf numFmtId="0" fontId="10" fillId="0" borderId="17" xfId="49" applyFont="1" applyBorder="1" applyAlignment="1">
      <alignment horizontal="center" vertical="center"/>
    </xf>
    <xf numFmtId="0" fontId="10" fillId="0" borderId="18" xfId="49" applyFont="1" applyBorder="1" applyAlignment="1">
      <alignment horizontal="center" vertical="center"/>
    </xf>
    <xf numFmtId="0" fontId="10" fillId="0" borderId="19" xfId="49" applyFont="1" applyBorder="1" applyAlignment="1">
      <alignment horizontal="center" vertical="center"/>
    </xf>
    <xf numFmtId="0" fontId="10" fillId="0" borderId="20" xfId="49" applyFont="1" applyBorder="1" applyAlignment="1">
      <alignment horizontal="center" vertical="center"/>
    </xf>
    <xf numFmtId="0" fontId="10" fillId="0" borderId="21" xfId="49" applyFont="1" applyBorder="1" applyAlignment="1">
      <alignment horizontal="center" vertical="center"/>
    </xf>
    <xf numFmtId="0" fontId="10" fillId="0" borderId="4" xfId="49" applyFont="1" applyBorder="1" applyAlignment="1">
      <alignment horizontal="center" vertical="center" wrapText="1"/>
    </xf>
    <xf numFmtId="176" fontId="10" fillId="0" borderId="2" xfId="49" applyNumberFormat="1" applyFont="1" applyBorder="1" applyAlignment="1">
      <alignment horizontal="center" vertical="center"/>
    </xf>
    <xf numFmtId="0" fontId="10" fillId="0" borderId="14" xfId="49" applyFont="1" applyBorder="1" applyAlignment="1">
      <alignment horizontal="center" vertical="center"/>
    </xf>
    <xf numFmtId="0" fontId="10" fillId="0" borderId="4" xfId="49" applyFont="1" applyBorder="1" applyAlignment="1">
      <alignment horizontal="center" vertical="center"/>
    </xf>
    <xf numFmtId="0" fontId="12" fillId="0" borderId="22" xfId="49" applyFont="1" applyBorder="1" applyAlignment="1">
      <alignment horizontal="left" vertical="center" wrapText="1"/>
    </xf>
    <xf numFmtId="0" fontId="12" fillId="0" borderId="15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12" fillId="0" borderId="16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0" fillId="0" borderId="0" xfId="49" applyFont="1" applyBorder="1" applyAlignment="1">
      <alignment horizontal="center" vertical="center"/>
    </xf>
    <xf numFmtId="0" fontId="0" fillId="0" borderId="0" xfId="49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 3" xfId="51"/>
    <cellStyle name="常规 2 3 2" xfId="52"/>
    <cellStyle name="常规 2" xfId="53"/>
    <cellStyle name="常规 2 4" xfId="54"/>
    <cellStyle name="常规 3" xfId="55"/>
    <cellStyle name="常规 4" xfId="56"/>
    <cellStyle name="常规 4 2" xfId="57"/>
    <cellStyle name="常规 4 3" xfId="58"/>
    <cellStyle name="常规 10" xfId="5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B13" sqref="B13"/>
    </sheetView>
  </sheetViews>
  <sheetFormatPr defaultColWidth="9" defaultRowHeight="14.25"/>
  <cols>
    <col min="1" max="1" width="9.875" style="4" customWidth="1"/>
    <col min="2" max="2" width="48" style="4" customWidth="1"/>
    <col min="3" max="3" width="24.5" style="4" customWidth="1"/>
    <col min="4" max="4" width="19.375" style="4" customWidth="1"/>
    <col min="5" max="5" width="15.5" style="4" customWidth="1"/>
    <col min="6" max="256" width="9" style="4"/>
    <col min="257" max="257" width="8.75" style="4" customWidth="1"/>
    <col min="258" max="258" width="29.125" style="4" customWidth="1"/>
    <col min="259" max="259" width="31.75" style="4" customWidth="1"/>
    <col min="260" max="261" width="18.875" style="4" customWidth="1"/>
    <col min="262" max="512" width="9" style="4"/>
    <col min="513" max="513" width="8.75" style="4" customWidth="1"/>
    <col min="514" max="514" width="29.125" style="4" customWidth="1"/>
    <col min="515" max="515" width="31.75" style="4" customWidth="1"/>
    <col min="516" max="517" width="18.875" style="4" customWidth="1"/>
    <col min="518" max="768" width="9" style="4"/>
    <col min="769" max="769" width="8.75" style="4" customWidth="1"/>
    <col min="770" max="770" width="29.125" style="4" customWidth="1"/>
    <col min="771" max="771" width="31.75" style="4" customWidth="1"/>
    <col min="772" max="773" width="18.875" style="4" customWidth="1"/>
    <col min="774" max="1024" width="9" style="4"/>
    <col min="1025" max="1025" width="8.75" style="4" customWidth="1"/>
    <col min="1026" max="1026" width="29.125" style="4" customWidth="1"/>
    <col min="1027" max="1027" width="31.75" style="4" customWidth="1"/>
    <col min="1028" max="1029" width="18.875" style="4" customWidth="1"/>
    <col min="1030" max="1280" width="9" style="4"/>
    <col min="1281" max="1281" width="8.75" style="4" customWidth="1"/>
    <col min="1282" max="1282" width="29.125" style="4" customWidth="1"/>
    <col min="1283" max="1283" width="31.75" style="4" customWidth="1"/>
    <col min="1284" max="1285" width="18.875" style="4" customWidth="1"/>
    <col min="1286" max="1536" width="9" style="4"/>
    <col min="1537" max="1537" width="8.75" style="4" customWidth="1"/>
    <col min="1538" max="1538" width="29.125" style="4" customWidth="1"/>
    <col min="1539" max="1539" width="31.75" style="4" customWidth="1"/>
    <col min="1540" max="1541" width="18.875" style="4" customWidth="1"/>
    <col min="1542" max="1792" width="9" style="4"/>
    <col min="1793" max="1793" width="8.75" style="4" customWidth="1"/>
    <col min="1794" max="1794" width="29.125" style="4" customWidth="1"/>
    <col min="1795" max="1795" width="31.75" style="4" customWidth="1"/>
    <col min="1796" max="1797" width="18.875" style="4" customWidth="1"/>
    <col min="1798" max="2048" width="9" style="4"/>
    <col min="2049" max="2049" width="8.75" style="4" customWidth="1"/>
    <col min="2050" max="2050" width="29.125" style="4" customWidth="1"/>
    <col min="2051" max="2051" width="31.75" style="4" customWidth="1"/>
    <col min="2052" max="2053" width="18.875" style="4" customWidth="1"/>
    <col min="2054" max="2304" width="9" style="4"/>
    <col min="2305" max="2305" width="8.75" style="4" customWidth="1"/>
    <col min="2306" max="2306" width="29.125" style="4" customWidth="1"/>
    <col min="2307" max="2307" width="31.75" style="4" customWidth="1"/>
    <col min="2308" max="2309" width="18.875" style="4" customWidth="1"/>
    <col min="2310" max="2560" width="9" style="4"/>
    <col min="2561" max="2561" width="8.75" style="4" customWidth="1"/>
    <col min="2562" max="2562" width="29.125" style="4" customWidth="1"/>
    <col min="2563" max="2563" width="31.75" style="4" customWidth="1"/>
    <col min="2564" max="2565" width="18.875" style="4" customWidth="1"/>
    <col min="2566" max="2816" width="9" style="4"/>
    <col min="2817" max="2817" width="8.75" style="4" customWidth="1"/>
    <col min="2818" max="2818" width="29.125" style="4" customWidth="1"/>
    <col min="2819" max="2819" width="31.75" style="4" customWidth="1"/>
    <col min="2820" max="2821" width="18.875" style="4" customWidth="1"/>
    <col min="2822" max="3072" width="9" style="4"/>
    <col min="3073" max="3073" width="8.75" style="4" customWidth="1"/>
    <col min="3074" max="3074" width="29.125" style="4" customWidth="1"/>
    <col min="3075" max="3075" width="31.75" style="4" customWidth="1"/>
    <col min="3076" max="3077" width="18.875" style="4" customWidth="1"/>
    <col min="3078" max="3328" width="9" style="4"/>
    <col min="3329" max="3329" width="8.75" style="4" customWidth="1"/>
    <col min="3330" max="3330" width="29.125" style="4" customWidth="1"/>
    <col min="3331" max="3331" width="31.75" style="4" customWidth="1"/>
    <col min="3332" max="3333" width="18.875" style="4" customWidth="1"/>
    <col min="3334" max="3584" width="9" style="4"/>
    <col min="3585" max="3585" width="8.75" style="4" customWidth="1"/>
    <col min="3586" max="3586" width="29.125" style="4" customWidth="1"/>
    <col min="3587" max="3587" width="31.75" style="4" customWidth="1"/>
    <col min="3588" max="3589" width="18.875" style="4" customWidth="1"/>
    <col min="3590" max="3840" width="9" style="4"/>
    <col min="3841" max="3841" width="8.75" style="4" customWidth="1"/>
    <col min="3842" max="3842" width="29.125" style="4" customWidth="1"/>
    <col min="3843" max="3843" width="31.75" style="4" customWidth="1"/>
    <col min="3844" max="3845" width="18.875" style="4" customWidth="1"/>
    <col min="3846" max="4096" width="9" style="4"/>
    <col min="4097" max="4097" width="8.75" style="4" customWidth="1"/>
    <col min="4098" max="4098" width="29.125" style="4" customWidth="1"/>
    <col min="4099" max="4099" width="31.75" style="4" customWidth="1"/>
    <col min="4100" max="4101" width="18.875" style="4" customWidth="1"/>
    <col min="4102" max="4352" width="9" style="4"/>
    <col min="4353" max="4353" width="8.75" style="4" customWidth="1"/>
    <col min="4354" max="4354" width="29.125" style="4" customWidth="1"/>
    <col min="4355" max="4355" width="31.75" style="4" customWidth="1"/>
    <col min="4356" max="4357" width="18.875" style="4" customWidth="1"/>
    <col min="4358" max="4608" width="9" style="4"/>
    <col min="4609" max="4609" width="8.75" style="4" customWidth="1"/>
    <col min="4610" max="4610" width="29.125" style="4" customWidth="1"/>
    <col min="4611" max="4611" width="31.75" style="4" customWidth="1"/>
    <col min="4612" max="4613" width="18.875" style="4" customWidth="1"/>
    <col min="4614" max="4864" width="9" style="4"/>
    <col min="4865" max="4865" width="8.75" style="4" customWidth="1"/>
    <col min="4866" max="4866" width="29.125" style="4" customWidth="1"/>
    <col min="4867" max="4867" width="31.75" style="4" customWidth="1"/>
    <col min="4868" max="4869" width="18.875" style="4" customWidth="1"/>
    <col min="4870" max="5120" width="9" style="4"/>
    <col min="5121" max="5121" width="8.75" style="4" customWidth="1"/>
    <col min="5122" max="5122" width="29.125" style="4" customWidth="1"/>
    <col min="5123" max="5123" width="31.75" style="4" customWidth="1"/>
    <col min="5124" max="5125" width="18.875" style="4" customWidth="1"/>
    <col min="5126" max="5376" width="9" style="4"/>
    <col min="5377" max="5377" width="8.75" style="4" customWidth="1"/>
    <col min="5378" max="5378" width="29.125" style="4" customWidth="1"/>
    <col min="5379" max="5379" width="31.75" style="4" customWidth="1"/>
    <col min="5380" max="5381" width="18.875" style="4" customWidth="1"/>
    <col min="5382" max="5632" width="9" style="4"/>
    <col min="5633" max="5633" width="8.75" style="4" customWidth="1"/>
    <col min="5634" max="5634" width="29.125" style="4" customWidth="1"/>
    <col min="5635" max="5635" width="31.75" style="4" customWidth="1"/>
    <col min="5636" max="5637" width="18.875" style="4" customWidth="1"/>
    <col min="5638" max="5888" width="9" style="4"/>
    <col min="5889" max="5889" width="8.75" style="4" customWidth="1"/>
    <col min="5890" max="5890" width="29.125" style="4" customWidth="1"/>
    <col min="5891" max="5891" width="31.75" style="4" customWidth="1"/>
    <col min="5892" max="5893" width="18.875" style="4" customWidth="1"/>
    <col min="5894" max="6144" width="9" style="4"/>
    <col min="6145" max="6145" width="8.75" style="4" customWidth="1"/>
    <col min="6146" max="6146" width="29.125" style="4" customWidth="1"/>
    <col min="6147" max="6147" width="31.75" style="4" customWidth="1"/>
    <col min="6148" max="6149" width="18.875" style="4" customWidth="1"/>
    <col min="6150" max="6400" width="9" style="4"/>
    <col min="6401" max="6401" width="8.75" style="4" customWidth="1"/>
    <col min="6402" max="6402" width="29.125" style="4" customWidth="1"/>
    <col min="6403" max="6403" width="31.75" style="4" customWidth="1"/>
    <col min="6404" max="6405" width="18.875" style="4" customWidth="1"/>
    <col min="6406" max="6656" width="9" style="4"/>
    <col min="6657" max="6657" width="8.75" style="4" customWidth="1"/>
    <col min="6658" max="6658" width="29.125" style="4" customWidth="1"/>
    <col min="6659" max="6659" width="31.75" style="4" customWidth="1"/>
    <col min="6660" max="6661" width="18.875" style="4" customWidth="1"/>
    <col min="6662" max="6912" width="9" style="4"/>
    <col min="6913" max="6913" width="8.75" style="4" customWidth="1"/>
    <col min="6914" max="6914" width="29.125" style="4" customWidth="1"/>
    <col min="6915" max="6915" width="31.75" style="4" customWidth="1"/>
    <col min="6916" max="6917" width="18.875" style="4" customWidth="1"/>
    <col min="6918" max="7168" width="9" style="4"/>
    <col min="7169" max="7169" width="8.75" style="4" customWidth="1"/>
    <col min="7170" max="7170" width="29.125" style="4" customWidth="1"/>
    <col min="7171" max="7171" width="31.75" style="4" customWidth="1"/>
    <col min="7172" max="7173" width="18.875" style="4" customWidth="1"/>
    <col min="7174" max="7424" width="9" style="4"/>
    <col min="7425" max="7425" width="8.75" style="4" customWidth="1"/>
    <col min="7426" max="7426" width="29.125" style="4" customWidth="1"/>
    <col min="7427" max="7427" width="31.75" style="4" customWidth="1"/>
    <col min="7428" max="7429" width="18.875" style="4" customWidth="1"/>
    <col min="7430" max="7680" width="9" style="4"/>
    <col min="7681" max="7681" width="8.75" style="4" customWidth="1"/>
    <col min="7682" max="7682" width="29.125" style="4" customWidth="1"/>
    <col min="7683" max="7683" width="31.75" style="4" customWidth="1"/>
    <col min="7684" max="7685" width="18.875" style="4" customWidth="1"/>
    <col min="7686" max="7936" width="9" style="4"/>
    <col min="7937" max="7937" width="8.75" style="4" customWidth="1"/>
    <col min="7938" max="7938" width="29.125" style="4" customWidth="1"/>
    <col min="7939" max="7939" width="31.75" style="4" customWidth="1"/>
    <col min="7940" max="7941" width="18.875" style="4" customWidth="1"/>
    <col min="7942" max="8192" width="9" style="4"/>
    <col min="8193" max="8193" width="8.75" style="4" customWidth="1"/>
    <col min="8194" max="8194" width="29.125" style="4" customWidth="1"/>
    <col min="8195" max="8195" width="31.75" style="4" customWidth="1"/>
    <col min="8196" max="8197" width="18.875" style="4" customWidth="1"/>
    <col min="8198" max="8448" width="9" style="4"/>
    <col min="8449" max="8449" width="8.75" style="4" customWidth="1"/>
    <col min="8450" max="8450" width="29.125" style="4" customWidth="1"/>
    <col min="8451" max="8451" width="31.75" style="4" customWidth="1"/>
    <col min="8452" max="8453" width="18.875" style="4" customWidth="1"/>
    <col min="8454" max="8704" width="9" style="4"/>
    <col min="8705" max="8705" width="8.75" style="4" customWidth="1"/>
    <col min="8706" max="8706" width="29.125" style="4" customWidth="1"/>
    <col min="8707" max="8707" width="31.75" style="4" customWidth="1"/>
    <col min="8708" max="8709" width="18.875" style="4" customWidth="1"/>
    <col min="8710" max="8960" width="9" style="4"/>
    <col min="8961" max="8961" width="8.75" style="4" customWidth="1"/>
    <col min="8962" max="8962" width="29.125" style="4" customWidth="1"/>
    <col min="8963" max="8963" width="31.75" style="4" customWidth="1"/>
    <col min="8964" max="8965" width="18.875" style="4" customWidth="1"/>
    <col min="8966" max="9216" width="9" style="4"/>
    <col min="9217" max="9217" width="8.75" style="4" customWidth="1"/>
    <col min="9218" max="9218" width="29.125" style="4" customWidth="1"/>
    <col min="9219" max="9219" width="31.75" style="4" customWidth="1"/>
    <col min="9220" max="9221" width="18.875" style="4" customWidth="1"/>
    <col min="9222" max="9472" width="9" style="4"/>
    <col min="9473" max="9473" width="8.75" style="4" customWidth="1"/>
    <col min="9474" max="9474" width="29.125" style="4" customWidth="1"/>
    <col min="9475" max="9475" width="31.75" style="4" customWidth="1"/>
    <col min="9476" max="9477" width="18.875" style="4" customWidth="1"/>
    <col min="9478" max="9728" width="9" style="4"/>
    <col min="9729" max="9729" width="8.75" style="4" customWidth="1"/>
    <col min="9730" max="9730" width="29.125" style="4" customWidth="1"/>
    <col min="9731" max="9731" width="31.75" style="4" customWidth="1"/>
    <col min="9732" max="9733" width="18.875" style="4" customWidth="1"/>
    <col min="9734" max="9984" width="9" style="4"/>
    <col min="9985" max="9985" width="8.75" style="4" customWidth="1"/>
    <col min="9986" max="9986" width="29.125" style="4" customWidth="1"/>
    <col min="9987" max="9987" width="31.75" style="4" customWidth="1"/>
    <col min="9988" max="9989" width="18.875" style="4" customWidth="1"/>
    <col min="9990" max="10240" width="9" style="4"/>
    <col min="10241" max="10241" width="8.75" style="4" customWidth="1"/>
    <col min="10242" max="10242" width="29.125" style="4" customWidth="1"/>
    <col min="10243" max="10243" width="31.75" style="4" customWidth="1"/>
    <col min="10244" max="10245" width="18.875" style="4" customWidth="1"/>
    <col min="10246" max="10496" width="9" style="4"/>
    <col min="10497" max="10497" width="8.75" style="4" customWidth="1"/>
    <col min="10498" max="10498" width="29.125" style="4" customWidth="1"/>
    <col min="10499" max="10499" width="31.75" style="4" customWidth="1"/>
    <col min="10500" max="10501" width="18.875" style="4" customWidth="1"/>
    <col min="10502" max="10752" width="9" style="4"/>
    <col min="10753" max="10753" width="8.75" style="4" customWidth="1"/>
    <col min="10754" max="10754" width="29.125" style="4" customWidth="1"/>
    <col min="10755" max="10755" width="31.75" style="4" customWidth="1"/>
    <col min="10756" max="10757" width="18.875" style="4" customWidth="1"/>
    <col min="10758" max="11008" width="9" style="4"/>
    <col min="11009" max="11009" width="8.75" style="4" customWidth="1"/>
    <col min="11010" max="11010" width="29.125" style="4" customWidth="1"/>
    <col min="11011" max="11011" width="31.75" style="4" customWidth="1"/>
    <col min="11012" max="11013" width="18.875" style="4" customWidth="1"/>
    <col min="11014" max="11264" width="9" style="4"/>
    <col min="11265" max="11265" width="8.75" style="4" customWidth="1"/>
    <col min="11266" max="11266" width="29.125" style="4" customWidth="1"/>
    <col min="11267" max="11267" width="31.75" style="4" customWidth="1"/>
    <col min="11268" max="11269" width="18.875" style="4" customWidth="1"/>
    <col min="11270" max="11520" width="9" style="4"/>
    <col min="11521" max="11521" width="8.75" style="4" customWidth="1"/>
    <col min="11522" max="11522" width="29.125" style="4" customWidth="1"/>
    <col min="11523" max="11523" width="31.75" style="4" customWidth="1"/>
    <col min="11524" max="11525" width="18.875" style="4" customWidth="1"/>
    <col min="11526" max="11776" width="9" style="4"/>
    <col min="11777" max="11777" width="8.75" style="4" customWidth="1"/>
    <col min="11778" max="11778" width="29.125" style="4" customWidth="1"/>
    <col min="11779" max="11779" width="31.75" style="4" customWidth="1"/>
    <col min="11780" max="11781" width="18.875" style="4" customWidth="1"/>
    <col min="11782" max="12032" width="9" style="4"/>
    <col min="12033" max="12033" width="8.75" style="4" customWidth="1"/>
    <col min="12034" max="12034" width="29.125" style="4" customWidth="1"/>
    <col min="12035" max="12035" width="31.75" style="4" customWidth="1"/>
    <col min="12036" max="12037" width="18.875" style="4" customWidth="1"/>
    <col min="12038" max="12288" width="9" style="4"/>
    <col min="12289" max="12289" width="8.75" style="4" customWidth="1"/>
    <col min="12290" max="12290" width="29.125" style="4" customWidth="1"/>
    <col min="12291" max="12291" width="31.75" style="4" customWidth="1"/>
    <col min="12292" max="12293" width="18.875" style="4" customWidth="1"/>
    <col min="12294" max="12544" width="9" style="4"/>
    <col min="12545" max="12545" width="8.75" style="4" customWidth="1"/>
    <col min="12546" max="12546" width="29.125" style="4" customWidth="1"/>
    <col min="12547" max="12547" width="31.75" style="4" customWidth="1"/>
    <col min="12548" max="12549" width="18.875" style="4" customWidth="1"/>
    <col min="12550" max="12800" width="9" style="4"/>
    <col min="12801" max="12801" width="8.75" style="4" customWidth="1"/>
    <col min="12802" max="12802" width="29.125" style="4" customWidth="1"/>
    <col min="12803" max="12803" width="31.75" style="4" customWidth="1"/>
    <col min="12804" max="12805" width="18.875" style="4" customWidth="1"/>
    <col min="12806" max="13056" width="9" style="4"/>
    <col min="13057" max="13057" width="8.75" style="4" customWidth="1"/>
    <col min="13058" max="13058" width="29.125" style="4" customWidth="1"/>
    <col min="13059" max="13059" width="31.75" style="4" customWidth="1"/>
    <col min="13060" max="13061" width="18.875" style="4" customWidth="1"/>
    <col min="13062" max="13312" width="9" style="4"/>
    <col min="13313" max="13313" width="8.75" style="4" customWidth="1"/>
    <col min="13314" max="13314" width="29.125" style="4" customWidth="1"/>
    <col min="13315" max="13315" width="31.75" style="4" customWidth="1"/>
    <col min="13316" max="13317" width="18.875" style="4" customWidth="1"/>
    <col min="13318" max="13568" width="9" style="4"/>
    <col min="13569" max="13569" width="8.75" style="4" customWidth="1"/>
    <col min="13570" max="13570" width="29.125" style="4" customWidth="1"/>
    <col min="13571" max="13571" width="31.75" style="4" customWidth="1"/>
    <col min="13572" max="13573" width="18.875" style="4" customWidth="1"/>
    <col min="13574" max="13824" width="9" style="4"/>
    <col min="13825" max="13825" width="8.75" style="4" customWidth="1"/>
    <col min="13826" max="13826" width="29.125" style="4" customWidth="1"/>
    <col min="13827" max="13827" width="31.75" style="4" customWidth="1"/>
    <col min="13828" max="13829" width="18.875" style="4" customWidth="1"/>
    <col min="13830" max="14080" width="9" style="4"/>
    <col min="14081" max="14081" width="8.75" style="4" customWidth="1"/>
    <col min="14082" max="14082" width="29.125" style="4" customWidth="1"/>
    <col min="14083" max="14083" width="31.75" style="4" customWidth="1"/>
    <col min="14084" max="14085" width="18.875" style="4" customWidth="1"/>
    <col min="14086" max="14336" width="9" style="4"/>
    <col min="14337" max="14337" width="8.75" style="4" customWidth="1"/>
    <col min="14338" max="14338" width="29.125" style="4" customWidth="1"/>
    <col min="14339" max="14339" width="31.75" style="4" customWidth="1"/>
    <col min="14340" max="14341" width="18.875" style="4" customWidth="1"/>
    <col min="14342" max="14592" width="9" style="4"/>
    <col min="14593" max="14593" width="8.75" style="4" customWidth="1"/>
    <col min="14594" max="14594" width="29.125" style="4" customWidth="1"/>
    <col min="14595" max="14595" width="31.75" style="4" customWidth="1"/>
    <col min="14596" max="14597" width="18.875" style="4" customWidth="1"/>
    <col min="14598" max="14848" width="9" style="4"/>
    <col min="14849" max="14849" width="8.75" style="4" customWidth="1"/>
    <col min="14850" max="14850" width="29.125" style="4" customWidth="1"/>
    <col min="14851" max="14851" width="31.75" style="4" customWidth="1"/>
    <col min="14852" max="14853" width="18.875" style="4" customWidth="1"/>
    <col min="14854" max="15104" width="9" style="4"/>
    <col min="15105" max="15105" width="8.75" style="4" customWidth="1"/>
    <col min="15106" max="15106" width="29.125" style="4" customWidth="1"/>
    <col min="15107" max="15107" width="31.75" style="4" customWidth="1"/>
    <col min="15108" max="15109" width="18.875" style="4" customWidth="1"/>
    <col min="15110" max="15360" width="9" style="4"/>
    <col min="15361" max="15361" width="8.75" style="4" customWidth="1"/>
    <col min="15362" max="15362" width="29.125" style="4" customWidth="1"/>
    <col min="15363" max="15363" width="31.75" style="4" customWidth="1"/>
    <col min="15364" max="15365" width="18.875" style="4" customWidth="1"/>
    <col min="15366" max="15616" width="9" style="4"/>
    <col min="15617" max="15617" width="8.75" style="4" customWidth="1"/>
    <col min="15618" max="15618" width="29.125" style="4" customWidth="1"/>
    <col min="15619" max="15619" width="31.75" style="4" customWidth="1"/>
    <col min="15620" max="15621" width="18.875" style="4" customWidth="1"/>
    <col min="15622" max="15872" width="9" style="4"/>
    <col min="15873" max="15873" width="8.75" style="4" customWidth="1"/>
    <col min="15874" max="15874" width="29.125" style="4" customWidth="1"/>
    <col min="15875" max="15875" width="31.75" style="4" customWidth="1"/>
    <col min="15876" max="15877" width="18.875" style="4" customWidth="1"/>
    <col min="15878" max="16128" width="9" style="4"/>
    <col min="16129" max="16129" width="8.75" style="4" customWidth="1"/>
    <col min="16130" max="16130" width="29.125" style="4" customWidth="1"/>
    <col min="16131" max="16131" width="31.75" style="4" customWidth="1"/>
    <col min="16132" max="16133" width="18.875" style="4" customWidth="1"/>
    <col min="16134" max="16384" width="9" style="4"/>
  </cols>
  <sheetData>
    <row r="1" ht="45" customHeight="1" spans="1:5">
      <c r="A1" s="109" t="s">
        <v>0</v>
      </c>
      <c r="B1" s="109"/>
      <c r="C1" s="109"/>
      <c r="D1" s="109"/>
      <c r="E1" s="109"/>
    </row>
    <row r="2" ht="27" customHeight="1" spans="1:9">
      <c r="A2" s="109"/>
      <c r="B2" s="109"/>
      <c r="C2" s="109"/>
      <c r="D2" s="109"/>
      <c r="E2" s="109"/>
      <c r="F2" s="110"/>
      <c r="G2" s="110"/>
      <c r="H2" s="110"/>
      <c r="I2" s="110"/>
    </row>
    <row r="3" ht="42" customHeight="1" spans="1:5">
      <c r="A3" s="111"/>
      <c r="B3" s="111"/>
      <c r="C3" s="111"/>
      <c r="D3" s="111"/>
      <c r="E3" s="111"/>
    </row>
    <row r="4" ht="40.5" customHeight="1" spans="1:5">
      <c r="A4" s="112" t="s">
        <v>1</v>
      </c>
      <c r="B4" s="113" t="s">
        <v>2</v>
      </c>
      <c r="C4" s="114" t="s">
        <v>3</v>
      </c>
      <c r="D4" s="114" t="s">
        <v>4</v>
      </c>
      <c r="E4" s="115" t="s">
        <v>5</v>
      </c>
    </row>
    <row r="5" ht="58" customHeight="1" spans="1:5">
      <c r="A5" s="116">
        <v>1</v>
      </c>
      <c r="B5" s="117" t="s">
        <v>6</v>
      </c>
      <c r="C5" s="118">
        <v>72343</v>
      </c>
      <c r="D5" s="118"/>
      <c r="E5" s="119"/>
    </row>
    <row r="6" ht="61" customHeight="1" spans="1:5">
      <c r="A6" s="116">
        <v>2</v>
      </c>
      <c r="B6" s="117" t="s">
        <v>7</v>
      </c>
      <c r="C6" s="118">
        <v>149381</v>
      </c>
      <c r="D6" s="118"/>
      <c r="E6" s="119"/>
    </row>
    <row r="7" ht="45.75" customHeight="1" spans="1:5">
      <c r="A7" s="116"/>
      <c r="B7" s="120" t="s">
        <v>8</v>
      </c>
      <c r="C7" s="118">
        <f>C5+C6</f>
        <v>221724</v>
      </c>
      <c r="D7" s="118"/>
      <c r="E7" s="119"/>
    </row>
    <row r="8" ht="45.75" customHeight="1" spans="1:5">
      <c r="A8" s="121" t="s">
        <v>9</v>
      </c>
      <c r="B8" s="122"/>
      <c r="C8" s="122"/>
      <c r="D8" s="122"/>
      <c r="E8" s="123"/>
    </row>
    <row r="9" ht="45.75" customHeight="1" spans="1:5">
      <c r="A9" s="124"/>
      <c r="B9" s="125"/>
      <c r="C9" s="125"/>
      <c r="D9" s="125"/>
      <c r="E9" s="126"/>
    </row>
    <row r="10" ht="31.5" customHeight="1" spans="3:5">
      <c r="C10" s="127"/>
      <c r="D10" s="127"/>
      <c r="E10" s="128"/>
    </row>
  </sheetData>
  <mergeCells count="4">
    <mergeCell ref="A3:E3"/>
    <mergeCell ref="C10:E10"/>
    <mergeCell ref="A1:E2"/>
    <mergeCell ref="A8:E9"/>
  </mergeCells>
  <pageMargins left="1.02916666666667" right="0.747916666666667" top="0.786805555555556" bottom="0.707638888888889" header="0.511805555555556" footer="0.511805555555556"/>
  <pageSetup paperSize="9" scale="8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C3" sqref="C3:C8"/>
    </sheetView>
  </sheetViews>
  <sheetFormatPr defaultColWidth="9" defaultRowHeight="14.25"/>
  <cols>
    <col min="1" max="1" width="5.875" style="93" customWidth="1"/>
    <col min="2" max="2" width="10.25" style="93" customWidth="1"/>
    <col min="3" max="3" width="19.375" style="93" customWidth="1"/>
    <col min="4" max="4" width="17.375" style="93" customWidth="1"/>
    <col min="5" max="5" width="24.75" style="93" customWidth="1"/>
    <col min="6" max="6" width="8.625" style="93" customWidth="1"/>
    <col min="7" max="7" width="7.625" style="93" customWidth="1"/>
    <col min="8" max="8" width="8.375" style="93" customWidth="1"/>
    <col min="9" max="9" width="9.375" style="93"/>
    <col min="10" max="16384" width="9" style="93"/>
  </cols>
  <sheetData>
    <row r="1" s="93" customFormat="1" ht="89" customHeight="1" spans="1:10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="93" customFormat="1" ht="45" customHeight="1" spans="1:10">
      <c r="A2" s="95" t="s">
        <v>1</v>
      </c>
      <c r="B2" s="95" t="s">
        <v>10</v>
      </c>
      <c r="C2" s="95" t="s">
        <v>11</v>
      </c>
      <c r="D2" s="95"/>
      <c r="E2" s="95" t="s">
        <v>12</v>
      </c>
      <c r="F2" s="95" t="s">
        <v>13</v>
      </c>
      <c r="G2" s="95" t="s">
        <v>14</v>
      </c>
      <c r="H2" s="95" t="s">
        <v>15</v>
      </c>
      <c r="I2" s="95" t="s">
        <v>8</v>
      </c>
      <c r="J2" s="95" t="s">
        <v>5</v>
      </c>
    </row>
    <row r="3" s="93" customFormat="1" ht="45" customHeight="1" spans="1:10">
      <c r="A3" s="95">
        <v>1</v>
      </c>
      <c r="B3" s="96" t="s">
        <v>16</v>
      </c>
      <c r="C3" s="97" t="s">
        <v>17</v>
      </c>
      <c r="D3" s="98" t="s">
        <v>18</v>
      </c>
      <c r="E3" s="99" t="s">
        <v>19</v>
      </c>
      <c r="F3" s="100" t="s">
        <v>20</v>
      </c>
      <c r="G3" s="95">
        <v>1</v>
      </c>
      <c r="H3" s="99"/>
      <c r="I3" s="95"/>
      <c r="J3" s="95"/>
    </row>
    <row r="4" s="93" customFormat="1" ht="45" customHeight="1" spans="1:10">
      <c r="A4" s="95">
        <v>2</v>
      </c>
      <c r="B4" s="101"/>
      <c r="C4" s="97"/>
      <c r="D4" s="98" t="s">
        <v>21</v>
      </c>
      <c r="E4" s="99" t="s">
        <v>19</v>
      </c>
      <c r="F4" s="100" t="s">
        <v>20</v>
      </c>
      <c r="G4" s="95">
        <v>1</v>
      </c>
      <c r="H4" s="99"/>
      <c r="I4" s="95"/>
      <c r="J4" s="95"/>
    </row>
    <row r="5" s="93" customFormat="1" ht="45" customHeight="1" spans="1:10">
      <c r="A5" s="95">
        <v>3</v>
      </c>
      <c r="B5" s="101"/>
      <c r="C5" s="97"/>
      <c r="D5" s="98" t="s">
        <v>22</v>
      </c>
      <c r="E5" s="99" t="s">
        <v>19</v>
      </c>
      <c r="F5" s="100" t="s">
        <v>20</v>
      </c>
      <c r="G5" s="95">
        <v>1</v>
      </c>
      <c r="H5" s="99"/>
      <c r="I5" s="95"/>
      <c r="J5" s="95"/>
    </row>
    <row r="6" s="93" customFormat="1" ht="45" customHeight="1" spans="1:10">
      <c r="A6" s="95">
        <v>4</v>
      </c>
      <c r="B6" s="101"/>
      <c r="C6" s="97"/>
      <c r="D6" s="98" t="s">
        <v>23</v>
      </c>
      <c r="E6" s="99" t="s">
        <v>24</v>
      </c>
      <c r="F6" s="99" t="s">
        <v>20</v>
      </c>
      <c r="G6" s="99">
        <v>1</v>
      </c>
      <c r="H6" s="99"/>
      <c r="I6" s="95"/>
      <c r="J6" s="95"/>
    </row>
    <row r="7" s="93" customFormat="1" ht="45" customHeight="1" spans="1:10">
      <c r="A7" s="95">
        <v>5</v>
      </c>
      <c r="B7" s="101"/>
      <c r="C7" s="97"/>
      <c r="D7" s="98" t="s">
        <v>25</v>
      </c>
      <c r="E7" s="95" t="s">
        <v>24</v>
      </c>
      <c r="F7" s="100" t="s">
        <v>20</v>
      </c>
      <c r="G7" s="95">
        <v>1</v>
      </c>
      <c r="H7" s="100"/>
      <c r="I7" s="95"/>
      <c r="J7" s="95"/>
    </row>
    <row r="8" s="93" customFormat="1" ht="45" customHeight="1" spans="1:10">
      <c r="A8" s="95">
        <v>6</v>
      </c>
      <c r="B8" s="102"/>
      <c r="C8" s="97"/>
      <c r="D8" s="98" t="s">
        <v>26</v>
      </c>
      <c r="E8" s="95" t="s">
        <v>24</v>
      </c>
      <c r="F8" s="100" t="s">
        <v>20</v>
      </c>
      <c r="G8" s="95">
        <v>1</v>
      </c>
      <c r="H8" s="100"/>
      <c r="I8" s="95"/>
      <c r="J8" s="95"/>
    </row>
    <row r="9" s="93" customFormat="1" ht="45" customHeight="1" spans="1:10">
      <c r="A9" s="95">
        <v>7</v>
      </c>
      <c r="B9" s="95" t="s">
        <v>16</v>
      </c>
      <c r="C9" s="97" t="s">
        <v>27</v>
      </c>
      <c r="D9" s="98" t="s">
        <v>28</v>
      </c>
      <c r="E9" s="95" t="s">
        <v>29</v>
      </c>
      <c r="F9" s="100" t="s">
        <v>20</v>
      </c>
      <c r="G9" s="95">
        <v>1</v>
      </c>
      <c r="H9" s="100"/>
      <c r="I9" s="95"/>
      <c r="J9" s="95"/>
    </row>
    <row r="10" s="93" customFormat="1" ht="45" customHeight="1" spans="1:10">
      <c r="A10" s="95">
        <v>8</v>
      </c>
      <c r="B10" s="95"/>
      <c r="C10" s="97"/>
      <c r="D10" s="98" t="s">
        <v>30</v>
      </c>
      <c r="E10" s="95" t="s">
        <v>24</v>
      </c>
      <c r="F10" s="100" t="s">
        <v>20</v>
      </c>
      <c r="G10" s="95">
        <v>1</v>
      </c>
      <c r="H10" s="100"/>
      <c r="I10" s="95"/>
      <c r="J10" s="95"/>
    </row>
    <row r="11" s="93" customFormat="1" ht="45" customHeight="1" spans="1:10">
      <c r="A11" s="95">
        <v>9</v>
      </c>
      <c r="B11" s="95"/>
      <c r="C11" s="97"/>
      <c r="D11" s="98" t="s">
        <v>31</v>
      </c>
      <c r="E11" s="95" t="s">
        <v>24</v>
      </c>
      <c r="F11" s="100" t="s">
        <v>20</v>
      </c>
      <c r="G11" s="95">
        <v>1</v>
      </c>
      <c r="H11" s="100"/>
      <c r="I11" s="95"/>
      <c r="J11" s="95"/>
    </row>
    <row r="12" s="93" customFormat="1" ht="45" customHeight="1" spans="1:10">
      <c r="A12" s="95">
        <v>10</v>
      </c>
      <c r="B12" s="95"/>
      <c r="C12" s="97"/>
      <c r="D12" s="98" t="s">
        <v>32</v>
      </c>
      <c r="E12" s="95" t="s">
        <v>33</v>
      </c>
      <c r="F12" s="100" t="s">
        <v>34</v>
      </c>
      <c r="G12" s="95">
        <v>5</v>
      </c>
      <c r="H12" s="100"/>
      <c r="I12" s="95"/>
      <c r="J12" s="95"/>
    </row>
    <row r="13" s="93" customFormat="1" ht="45" customHeight="1" spans="1:10">
      <c r="A13" s="95">
        <v>11</v>
      </c>
      <c r="B13" s="103"/>
      <c r="C13" s="104" t="s">
        <v>35</v>
      </c>
      <c r="D13" s="98" t="s">
        <v>36</v>
      </c>
      <c r="E13" s="95" t="s">
        <v>29</v>
      </c>
      <c r="F13" s="100" t="s">
        <v>20</v>
      </c>
      <c r="G13" s="95">
        <v>1</v>
      </c>
      <c r="H13" s="100"/>
      <c r="I13" s="95"/>
      <c r="J13" s="95"/>
    </row>
    <row r="14" s="93" customFormat="1" ht="45" customHeight="1" spans="1:10">
      <c r="A14" s="95">
        <v>12</v>
      </c>
      <c r="B14" s="103"/>
      <c r="C14" s="104"/>
      <c r="D14" s="98" t="s">
        <v>37</v>
      </c>
      <c r="E14" s="105" t="s">
        <v>38</v>
      </c>
      <c r="F14" s="100" t="s">
        <v>20</v>
      </c>
      <c r="G14" s="95">
        <v>1</v>
      </c>
      <c r="H14" s="100"/>
      <c r="I14" s="95"/>
      <c r="J14" s="95"/>
    </row>
    <row r="15" s="93" customFormat="1" ht="45" customHeight="1" spans="1:10">
      <c r="A15" s="95">
        <v>13</v>
      </c>
      <c r="B15" s="103"/>
      <c r="C15" s="104"/>
      <c r="D15" s="98" t="s">
        <v>39</v>
      </c>
      <c r="E15" s="105" t="s">
        <v>38</v>
      </c>
      <c r="F15" s="100" t="s">
        <v>20</v>
      </c>
      <c r="G15" s="95">
        <v>1</v>
      </c>
      <c r="H15" s="100"/>
      <c r="I15" s="95"/>
      <c r="J15" s="95"/>
    </row>
    <row r="16" s="93" customFormat="1" ht="45" customHeight="1" spans="1:10">
      <c r="A16" s="95">
        <v>14</v>
      </c>
      <c r="B16" s="95" t="s">
        <v>40</v>
      </c>
      <c r="C16" s="104" t="s">
        <v>41</v>
      </c>
      <c r="D16" s="104"/>
      <c r="E16" s="104" t="s">
        <v>42</v>
      </c>
      <c r="F16" s="97" t="s">
        <v>43</v>
      </c>
      <c r="G16" s="104">
        <v>4</v>
      </c>
      <c r="H16" s="104"/>
      <c r="I16" s="95"/>
      <c r="J16" s="95" t="s">
        <v>44</v>
      </c>
    </row>
    <row r="17" s="93" customFormat="1" ht="45" customHeight="1" spans="1:10">
      <c r="A17" s="95">
        <v>15</v>
      </c>
      <c r="B17" s="95"/>
      <c r="C17" s="104" t="s">
        <v>45</v>
      </c>
      <c r="D17" s="104"/>
      <c r="E17" s="104" t="s">
        <v>46</v>
      </c>
      <c r="F17" s="100" t="s">
        <v>47</v>
      </c>
      <c r="G17" s="104">
        <v>40</v>
      </c>
      <c r="H17" s="104"/>
      <c r="I17" s="95"/>
      <c r="J17" s="95"/>
    </row>
    <row r="18" s="93" customFormat="1" ht="53" customHeight="1" spans="1:10">
      <c r="A18" s="95">
        <v>16</v>
      </c>
      <c r="B18" s="95" t="s">
        <v>48</v>
      </c>
      <c r="C18" s="98" t="s">
        <v>45</v>
      </c>
      <c r="D18" s="98"/>
      <c r="E18" s="95" t="s">
        <v>49</v>
      </c>
      <c r="F18" s="100" t="s">
        <v>47</v>
      </c>
      <c r="G18" s="100">
        <v>40</v>
      </c>
      <c r="H18" s="100"/>
      <c r="I18" s="95"/>
      <c r="J18" s="95"/>
    </row>
    <row r="19" s="93" customFormat="1" ht="45" customHeight="1" spans="1:10">
      <c r="A19" s="95">
        <v>17</v>
      </c>
      <c r="B19" s="95" t="s">
        <v>50</v>
      </c>
      <c r="C19" s="98" t="s">
        <v>45</v>
      </c>
      <c r="D19" s="98"/>
      <c r="E19" s="95" t="s">
        <v>49</v>
      </c>
      <c r="F19" s="100" t="s">
        <v>47</v>
      </c>
      <c r="G19" s="100">
        <v>40</v>
      </c>
      <c r="H19" s="100"/>
      <c r="I19" s="95"/>
      <c r="J19" s="95"/>
    </row>
    <row r="20" s="93" customFormat="1" ht="50" customHeight="1" spans="1:10">
      <c r="A20" s="95">
        <v>18</v>
      </c>
      <c r="B20" s="95"/>
      <c r="C20" s="98" t="s">
        <v>41</v>
      </c>
      <c r="D20" s="98"/>
      <c r="E20" s="95" t="s">
        <v>42</v>
      </c>
      <c r="F20" s="97" t="s">
        <v>43</v>
      </c>
      <c r="G20" s="104">
        <v>8</v>
      </c>
      <c r="H20" s="104"/>
      <c r="I20" s="95"/>
      <c r="J20" s="95" t="s">
        <v>51</v>
      </c>
    </row>
    <row r="21" s="93" customFormat="1" ht="45" customHeight="1" spans="1:10">
      <c r="A21" s="95">
        <v>19</v>
      </c>
      <c r="B21" s="95" t="s">
        <v>52</v>
      </c>
      <c r="C21" s="104" t="s">
        <v>53</v>
      </c>
      <c r="D21" s="104"/>
      <c r="E21" s="104" t="s">
        <v>54</v>
      </c>
      <c r="F21" s="100" t="s">
        <v>55</v>
      </c>
      <c r="G21" s="100">
        <v>20</v>
      </c>
      <c r="H21" s="100"/>
      <c r="I21" s="95"/>
      <c r="J21" s="95"/>
    </row>
    <row r="22" s="93" customFormat="1" ht="60" customHeight="1" spans="1:10">
      <c r="A22" s="95">
        <v>20</v>
      </c>
      <c r="B22" s="95"/>
      <c r="C22" s="104" t="s">
        <v>56</v>
      </c>
      <c r="D22" s="104"/>
      <c r="E22" s="104" t="s">
        <v>57</v>
      </c>
      <c r="F22" s="100" t="s">
        <v>34</v>
      </c>
      <c r="G22" s="100">
        <v>2</v>
      </c>
      <c r="H22" s="100"/>
      <c r="I22" s="95"/>
      <c r="J22" s="95"/>
    </row>
    <row r="23" s="93" customFormat="1" ht="45" customHeight="1" spans="1:10">
      <c r="A23" s="95">
        <v>21</v>
      </c>
      <c r="B23" s="95"/>
      <c r="C23" s="104" t="s">
        <v>58</v>
      </c>
      <c r="D23" s="104"/>
      <c r="E23" s="104" t="s">
        <v>59</v>
      </c>
      <c r="F23" s="100" t="s">
        <v>34</v>
      </c>
      <c r="G23" s="100">
        <v>2</v>
      </c>
      <c r="H23" s="100"/>
      <c r="I23" s="95"/>
      <c r="J23" s="95"/>
    </row>
    <row r="24" s="93" customFormat="1" ht="52" customHeight="1" spans="1:10">
      <c r="A24" s="95">
        <v>22</v>
      </c>
      <c r="B24" s="95"/>
      <c r="C24" s="104" t="s">
        <v>60</v>
      </c>
      <c r="D24" s="104"/>
      <c r="E24" s="104" t="s">
        <v>54</v>
      </c>
      <c r="F24" s="100" t="s">
        <v>61</v>
      </c>
      <c r="G24" s="100">
        <v>20</v>
      </c>
      <c r="H24" s="100"/>
      <c r="I24" s="95"/>
      <c r="J24" s="95"/>
    </row>
    <row r="25" s="93" customFormat="1" ht="58" customHeight="1" spans="1:10">
      <c r="A25" s="95">
        <v>23</v>
      </c>
      <c r="B25" s="95"/>
      <c r="C25" s="106" t="s">
        <v>62</v>
      </c>
      <c r="D25" s="106"/>
      <c r="E25" s="104" t="s">
        <v>63</v>
      </c>
      <c r="F25" s="100" t="s">
        <v>20</v>
      </c>
      <c r="G25" s="100">
        <v>2</v>
      </c>
      <c r="H25" s="100"/>
      <c r="I25" s="95"/>
      <c r="J25" s="95"/>
    </row>
    <row r="26" s="93" customFormat="1" ht="39" customHeight="1" spans="1:10">
      <c r="A26" s="95">
        <v>24</v>
      </c>
      <c r="B26" s="95" t="s">
        <v>64</v>
      </c>
      <c r="C26" s="104" t="s">
        <v>65</v>
      </c>
      <c r="D26" s="104"/>
      <c r="E26" s="104" t="s">
        <v>66</v>
      </c>
      <c r="F26" s="100" t="s">
        <v>20</v>
      </c>
      <c r="G26" s="100">
        <v>1</v>
      </c>
      <c r="H26" s="100"/>
      <c r="I26" s="95"/>
      <c r="J26" s="100"/>
    </row>
    <row r="27" s="93" customFormat="1" ht="42" customHeight="1" spans="1:10">
      <c r="A27" s="95">
        <v>25</v>
      </c>
      <c r="B27" s="95"/>
      <c r="C27" s="104" t="s">
        <v>67</v>
      </c>
      <c r="D27" s="104"/>
      <c r="E27" s="104" t="s">
        <v>66</v>
      </c>
      <c r="F27" s="100" t="s">
        <v>20</v>
      </c>
      <c r="G27" s="100">
        <v>1</v>
      </c>
      <c r="H27" s="100"/>
      <c r="I27" s="95"/>
      <c r="J27" s="100"/>
    </row>
    <row r="28" s="93" customFormat="1" ht="30" customHeight="1" spans="1:10">
      <c r="A28" s="95">
        <v>26</v>
      </c>
      <c r="B28" s="95"/>
      <c r="C28" s="104" t="s">
        <v>68</v>
      </c>
      <c r="D28" s="104"/>
      <c r="E28" s="104" t="s">
        <v>66</v>
      </c>
      <c r="F28" s="100" t="s">
        <v>20</v>
      </c>
      <c r="G28" s="100">
        <v>1</v>
      </c>
      <c r="H28" s="100"/>
      <c r="I28" s="95"/>
      <c r="J28" s="100"/>
    </row>
    <row r="29" s="93" customFormat="1" ht="36" customHeight="1" spans="1:10">
      <c r="A29" s="95">
        <v>27</v>
      </c>
      <c r="B29" s="95" t="s">
        <v>69</v>
      </c>
      <c r="C29" s="104" t="s">
        <v>65</v>
      </c>
      <c r="D29" s="104"/>
      <c r="E29" s="104" t="s">
        <v>66</v>
      </c>
      <c r="F29" s="100" t="s">
        <v>20</v>
      </c>
      <c r="G29" s="100">
        <v>1</v>
      </c>
      <c r="H29" s="100"/>
      <c r="I29" s="95"/>
      <c r="J29" s="100"/>
    </row>
    <row r="30" s="93" customFormat="1" ht="41" customHeight="1" spans="1:10">
      <c r="A30" s="95">
        <v>28</v>
      </c>
      <c r="B30" s="95"/>
      <c r="C30" s="104" t="s">
        <v>68</v>
      </c>
      <c r="D30" s="104"/>
      <c r="E30" s="104" t="s">
        <v>66</v>
      </c>
      <c r="F30" s="100" t="s">
        <v>20</v>
      </c>
      <c r="G30" s="100">
        <v>1</v>
      </c>
      <c r="H30" s="100"/>
      <c r="I30" s="95"/>
      <c r="J30" s="100"/>
    </row>
    <row r="31" s="93" customFormat="1" ht="39" customHeight="1" spans="1:10">
      <c r="A31" s="95">
        <v>29</v>
      </c>
      <c r="B31" s="107" t="s">
        <v>70</v>
      </c>
      <c r="C31" s="107" t="s">
        <v>71</v>
      </c>
      <c r="D31" s="107"/>
      <c r="E31" s="107" t="s">
        <v>72</v>
      </c>
      <c r="F31" s="108" t="s">
        <v>73</v>
      </c>
      <c r="G31" s="107">
        <v>15</v>
      </c>
      <c r="H31" s="107"/>
      <c r="I31" s="95"/>
      <c r="J31" s="100"/>
    </row>
    <row r="32" s="93" customFormat="1" ht="36" customHeight="1" spans="1:10">
      <c r="A32" s="95">
        <v>30</v>
      </c>
      <c r="B32" s="107"/>
      <c r="C32" s="107" t="s">
        <v>74</v>
      </c>
      <c r="D32" s="107"/>
      <c r="E32" s="107" t="s">
        <v>75</v>
      </c>
      <c r="F32" s="108" t="s">
        <v>73</v>
      </c>
      <c r="G32" s="107">
        <v>15</v>
      </c>
      <c r="H32" s="107"/>
      <c r="I32" s="95"/>
      <c r="J32" s="100"/>
    </row>
    <row r="33" s="93" customFormat="1" ht="37" customHeight="1" spans="1:10">
      <c r="A33" s="100" t="s">
        <v>76</v>
      </c>
      <c r="B33" s="100"/>
      <c r="C33" s="100"/>
      <c r="D33" s="100"/>
      <c r="E33" s="100"/>
      <c r="F33" s="100" t="s">
        <v>77</v>
      </c>
      <c r="G33" s="100">
        <v>65</v>
      </c>
      <c r="H33" s="100"/>
      <c r="I33" s="95"/>
      <c r="J33" s="100"/>
    </row>
    <row r="34" s="93" customFormat="1" ht="33" customHeight="1" spans="1:10">
      <c r="A34" s="100" t="s">
        <v>78</v>
      </c>
      <c r="B34" s="100"/>
      <c r="C34" s="100"/>
      <c r="D34" s="100"/>
      <c r="E34" s="100"/>
      <c r="F34" s="100" t="s">
        <v>79</v>
      </c>
      <c r="G34" s="100">
        <v>20</v>
      </c>
      <c r="H34" s="100"/>
      <c r="I34" s="95"/>
      <c r="J34" s="100"/>
    </row>
    <row r="35" s="93" customFormat="1" ht="33" customHeight="1" spans="1:10">
      <c r="A35" s="95" t="s">
        <v>8</v>
      </c>
      <c r="B35" s="95"/>
      <c r="C35" s="95"/>
      <c r="D35" s="95"/>
      <c r="E35" s="95"/>
      <c r="F35" s="100"/>
      <c r="G35" s="100"/>
      <c r="H35" s="100"/>
      <c r="I35" s="100"/>
      <c r="J35" s="100"/>
    </row>
    <row r="36" s="93" customFormat="1" ht="30" customHeight="1"/>
    <row r="37" s="93" customFormat="1" ht="30" customHeight="1"/>
    <row r="38" s="93" customFormat="1" ht="30" customHeight="1"/>
    <row r="39" s="93" customFormat="1" ht="30" customHeight="1"/>
  </sheetData>
  <mergeCells count="34">
    <mergeCell ref="A1:J1"/>
    <mergeCell ref="C2:D2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33:E33"/>
    <mergeCell ref="A34:E34"/>
    <mergeCell ref="A35:E35"/>
    <mergeCell ref="F35:H35"/>
    <mergeCell ref="B3:B8"/>
    <mergeCell ref="B9:B12"/>
    <mergeCell ref="B16:B17"/>
    <mergeCell ref="B19:B20"/>
    <mergeCell ref="B21:B25"/>
    <mergeCell ref="B26:B28"/>
    <mergeCell ref="B29:B30"/>
    <mergeCell ref="B31:B32"/>
    <mergeCell ref="C3:C8"/>
    <mergeCell ref="C9:C12"/>
    <mergeCell ref="C13:C1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opLeftCell="A31" workbookViewId="0">
      <selection activeCell="B6" sqref="B6:C6"/>
    </sheetView>
  </sheetViews>
  <sheetFormatPr defaultColWidth="9" defaultRowHeight="13.5"/>
  <cols>
    <col min="1" max="1" width="9.75" style="72" customWidth="1"/>
    <col min="2" max="2" width="25.875" style="72" customWidth="1"/>
    <col min="3" max="3" width="21" style="72" hidden="1" customWidth="1"/>
    <col min="4" max="4" width="31" style="72" customWidth="1"/>
    <col min="5" max="5" width="9.375" style="72" customWidth="1"/>
    <col min="6" max="6" width="10.875" style="72" customWidth="1"/>
    <col min="7" max="7" width="14.125" style="72" customWidth="1"/>
    <col min="8" max="8" width="8.5" style="72" customWidth="1"/>
    <col min="9" max="16384" width="9" style="72"/>
  </cols>
  <sheetData>
    <row r="1" s="72" customFormat="1" ht="76" customHeight="1" spans="1:9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="72" customFormat="1" ht="40" customHeight="1" spans="1:9">
      <c r="A2" s="26" t="s">
        <v>80</v>
      </c>
      <c r="B2" s="26" t="s">
        <v>81</v>
      </c>
      <c r="C2" s="26"/>
      <c r="D2" s="26" t="s">
        <v>82</v>
      </c>
      <c r="E2" s="74" t="s">
        <v>13</v>
      </c>
      <c r="F2" s="26" t="s">
        <v>83</v>
      </c>
      <c r="G2" s="26" t="s">
        <v>15</v>
      </c>
      <c r="H2" s="26" t="s">
        <v>8</v>
      </c>
      <c r="I2" s="26" t="s">
        <v>5</v>
      </c>
    </row>
    <row r="3" s="72" customFormat="1" ht="32" customHeight="1" spans="1:9">
      <c r="A3" s="26" t="s">
        <v>84</v>
      </c>
      <c r="B3" s="26" t="s">
        <v>53</v>
      </c>
      <c r="C3" s="26"/>
      <c r="D3" s="75" t="s">
        <v>85</v>
      </c>
      <c r="E3" s="74" t="s">
        <v>61</v>
      </c>
      <c r="F3" s="26">
        <v>38</v>
      </c>
      <c r="G3" s="26"/>
      <c r="H3" s="76"/>
      <c r="I3" s="26"/>
    </row>
    <row r="4" s="72" customFormat="1" ht="32" customHeight="1" spans="1:9">
      <c r="A4" s="26"/>
      <c r="B4" s="26" t="s">
        <v>86</v>
      </c>
      <c r="C4" s="26"/>
      <c r="D4" s="75" t="s">
        <v>87</v>
      </c>
      <c r="E4" s="74" t="s">
        <v>61</v>
      </c>
      <c r="F4" s="26">
        <v>728</v>
      </c>
      <c r="G4" s="26"/>
      <c r="H4" s="76"/>
      <c r="I4" s="26"/>
    </row>
    <row r="5" s="72" customFormat="1" ht="32" customHeight="1" spans="1:9">
      <c r="A5" s="26"/>
      <c r="B5" s="26" t="s">
        <v>88</v>
      </c>
      <c r="C5" s="26"/>
      <c r="D5" s="75" t="s">
        <v>89</v>
      </c>
      <c r="E5" s="74" t="s">
        <v>90</v>
      </c>
      <c r="F5" s="26">
        <v>76</v>
      </c>
      <c r="G5" s="26"/>
      <c r="H5" s="76"/>
      <c r="I5" s="26"/>
    </row>
    <row r="6" s="72" customFormat="1" ht="32" customHeight="1" spans="1:9">
      <c r="A6" s="26" t="s">
        <v>91</v>
      </c>
      <c r="B6" s="26" t="s">
        <v>92</v>
      </c>
      <c r="C6" s="26"/>
      <c r="D6" s="26" t="s">
        <v>93</v>
      </c>
      <c r="E6" s="74" t="s">
        <v>61</v>
      </c>
      <c r="F6" s="26">
        <v>228</v>
      </c>
      <c r="G6" s="26"/>
      <c r="H6" s="76"/>
      <c r="I6" s="26" t="s">
        <v>94</v>
      </c>
    </row>
    <row r="7" s="72" customFormat="1" ht="32" customHeight="1" spans="1:9">
      <c r="A7" s="26"/>
      <c r="B7" s="26" t="s">
        <v>95</v>
      </c>
      <c r="C7" s="26"/>
      <c r="D7" s="26" t="s">
        <v>96</v>
      </c>
      <c r="E7" s="74" t="s">
        <v>97</v>
      </c>
      <c r="F7" s="26">
        <v>18</v>
      </c>
      <c r="G7" s="26"/>
      <c r="H7" s="21"/>
      <c r="I7" s="26"/>
    </row>
    <row r="8" s="72" customFormat="1" ht="32" customHeight="1" spans="1:9">
      <c r="A8" s="26" t="s">
        <v>98</v>
      </c>
      <c r="B8" s="26" t="s">
        <v>45</v>
      </c>
      <c r="C8" s="26"/>
      <c r="D8" s="26" t="s">
        <v>99</v>
      </c>
      <c r="E8" s="74" t="s">
        <v>47</v>
      </c>
      <c r="F8" s="26">
        <v>60</v>
      </c>
      <c r="G8" s="26"/>
      <c r="H8" s="21"/>
      <c r="I8" s="26"/>
    </row>
    <row r="9" s="72" customFormat="1" ht="27" customHeight="1" spans="1:9">
      <c r="A9" s="26"/>
      <c r="B9" s="26" t="s">
        <v>100</v>
      </c>
      <c r="C9" s="26"/>
      <c r="D9" s="26" t="s">
        <v>101</v>
      </c>
      <c r="E9" s="74" t="s">
        <v>61</v>
      </c>
      <c r="F9" s="26">
        <v>26</v>
      </c>
      <c r="G9" s="26"/>
      <c r="H9" s="21"/>
      <c r="I9" s="26"/>
    </row>
    <row r="10" s="72" customFormat="1" ht="39" customHeight="1" spans="1:9">
      <c r="A10" s="26" t="s">
        <v>102</v>
      </c>
      <c r="B10" s="26" t="s">
        <v>45</v>
      </c>
      <c r="C10" s="26"/>
      <c r="D10" s="77" t="s">
        <v>103</v>
      </c>
      <c r="E10" s="74" t="s">
        <v>47</v>
      </c>
      <c r="F10" s="78">
        <v>60</v>
      </c>
      <c r="G10" s="26"/>
      <c r="H10" s="21"/>
      <c r="I10" s="21" t="s">
        <v>104</v>
      </c>
    </row>
    <row r="11" s="72" customFormat="1" ht="32" customHeight="1" spans="1:9">
      <c r="A11" s="26"/>
      <c r="B11" s="26" t="s">
        <v>100</v>
      </c>
      <c r="C11" s="26"/>
      <c r="D11" s="77" t="s">
        <v>105</v>
      </c>
      <c r="E11" s="78" t="s">
        <v>61</v>
      </c>
      <c r="F11" s="78">
        <v>30</v>
      </c>
      <c r="G11" s="26"/>
      <c r="H11" s="21"/>
      <c r="I11" s="26"/>
    </row>
    <row r="12" s="72" customFormat="1" ht="32" customHeight="1" spans="1:9">
      <c r="A12" s="21" t="s">
        <v>106</v>
      </c>
      <c r="B12" s="21"/>
      <c r="C12" s="21"/>
      <c r="D12" s="36"/>
      <c r="E12" s="36"/>
      <c r="F12" s="36"/>
      <c r="G12" s="36"/>
      <c r="H12" s="21"/>
      <c r="I12" s="21"/>
    </row>
    <row r="13" s="72" customFormat="1" ht="45" customHeight="1" spans="1:9">
      <c r="A13" s="21" t="s">
        <v>107</v>
      </c>
      <c r="B13" s="21" t="s">
        <v>108</v>
      </c>
      <c r="C13" s="21"/>
      <c r="D13" s="36" t="s">
        <v>109</v>
      </c>
      <c r="E13" s="79" t="s">
        <v>47</v>
      </c>
      <c r="F13" s="79">
        <v>20</v>
      </c>
      <c r="G13" s="79"/>
      <c r="H13" s="79"/>
      <c r="I13" s="21" t="s">
        <v>44</v>
      </c>
    </row>
    <row r="14" s="72" customFormat="1" ht="36" customHeight="1" spans="1:9">
      <c r="A14" s="21"/>
      <c r="B14" s="21" t="s">
        <v>110</v>
      </c>
      <c r="C14" s="21"/>
      <c r="D14" s="36" t="s">
        <v>111</v>
      </c>
      <c r="E14" s="79" t="s">
        <v>61</v>
      </c>
      <c r="F14" s="79">
        <v>4</v>
      </c>
      <c r="G14" s="79"/>
      <c r="H14" s="79"/>
      <c r="I14" s="21"/>
    </row>
    <row r="15" s="72" customFormat="1" ht="38" customHeight="1" spans="1:9">
      <c r="A15" s="21"/>
      <c r="B15" s="21" t="s">
        <v>112</v>
      </c>
      <c r="C15" s="21"/>
      <c r="D15" s="36" t="s">
        <v>113</v>
      </c>
      <c r="E15" s="79" t="s">
        <v>61</v>
      </c>
      <c r="F15" s="79">
        <v>120</v>
      </c>
      <c r="G15" s="79"/>
      <c r="H15" s="79"/>
      <c r="I15" s="21"/>
    </row>
    <row r="16" s="72" customFormat="1" ht="38" customHeight="1" spans="1:9">
      <c r="A16" s="21" t="s">
        <v>114</v>
      </c>
      <c r="B16" s="21" t="s">
        <v>45</v>
      </c>
      <c r="C16" s="21"/>
      <c r="D16" s="80" t="s">
        <v>115</v>
      </c>
      <c r="E16" s="79" t="s">
        <v>47</v>
      </c>
      <c r="F16" s="79">
        <v>10</v>
      </c>
      <c r="G16" s="79"/>
      <c r="H16" s="79"/>
      <c r="I16" s="21"/>
    </row>
    <row r="17" s="72" customFormat="1" ht="32" customHeight="1" spans="1:9">
      <c r="A17" s="21"/>
      <c r="B17" s="21" t="s">
        <v>110</v>
      </c>
      <c r="C17" s="21"/>
      <c r="D17" s="80" t="s">
        <v>116</v>
      </c>
      <c r="E17" s="79" t="s">
        <v>61</v>
      </c>
      <c r="F17" s="79">
        <v>10</v>
      </c>
      <c r="G17" s="79"/>
      <c r="H17" s="79"/>
      <c r="I17" s="21"/>
    </row>
    <row r="18" s="72" customFormat="1" ht="32" customHeight="1" spans="1:9">
      <c r="A18" s="21"/>
      <c r="B18" s="21" t="s">
        <v>112</v>
      </c>
      <c r="C18" s="21"/>
      <c r="D18" s="80" t="s">
        <v>117</v>
      </c>
      <c r="E18" s="79" t="s">
        <v>61</v>
      </c>
      <c r="F18" s="79">
        <v>80</v>
      </c>
      <c r="G18" s="79"/>
      <c r="H18" s="79"/>
      <c r="I18" s="21"/>
    </row>
    <row r="19" s="72" customFormat="1" ht="45" customHeight="1" spans="1:9">
      <c r="A19" s="21" t="s">
        <v>118</v>
      </c>
      <c r="B19" s="21" t="s">
        <v>119</v>
      </c>
      <c r="C19" s="21"/>
      <c r="D19" s="81" t="s">
        <v>120</v>
      </c>
      <c r="E19" s="79" t="s">
        <v>55</v>
      </c>
      <c r="F19" s="79">
        <v>3</v>
      </c>
      <c r="G19" s="79"/>
      <c r="H19" s="79"/>
      <c r="I19" s="21"/>
    </row>
    <row r="20" s="72" customFormat="1" ht="38" customHeight="1" spans="1:9">
      <c r="A20" s="21"/>
      <c r="B20" s="21" t="s">
        <v>121</v>
      </c>
      <c r="C20" s="21"/>
      <c r="D20" s="80" t="s">
        <v>122</v>
      </c>
      <c r="E20" s="79" t="s">
        <v>123</v>
      </c>
      <c r="F20" s="79">
        <v>3</v>
      </c>
      <c r="G20" s="79"/>
      <c r="H20" s="79"/>
      <c r="I20" s="21"/>
    </row>
    <row r="21" s="72" customFormat="1" ht="38" customHeight="1" spans="1:9">
      <c r="A21" s="21"/>
      <c r="B21" s="21" t="s">
        <v>124</v>
      </c>
      <c r="C21" s="21"/>
      <c r="D21" s="80" t="s">
        <v>125</v>
      </c>
      <c r="E21" s="79" t="s">
        <v>126</v>
      </c>
      <c r="F21" s="79">
        <v>20</v>
      </c>
      <c r="G21" s="79"/>
      <c r="H21" s="79"/>
      <c r="I21" s="21"/>
    </row>
    <row r="22" s="72" customFormat="1" ht="36" customHeight="1" spans="1:9">
      <c r="A22" s="21"/>
      <c r="B22" s="21" t="s">
        <v>127</v>
      </c>
      <c r="C22" s="21"/>
      <c r="D22" s="80" t="s">
        <v>128</v>
      </c>
      <c r="E22" s="79" t="s">
        <v>55</v>
      </c>
      <c r="F22" s="79">
        <v>3</v>
      </c>
      <c r="G22" s="79"/>
      <c r="H22" s="79"/>
      <c r="I22" s="21"/>
    </row>
    <row r="23" s="72" customFormat="1" ht="39" customHeight="1" spans="1:9">
      <c r="A23" s="21" t="s">
        <v>129</v>
      </c>
      <c r="B23" s="21"/>
      <c r="C23" s="21"/>
      <c r="D23" s="79"/>
      <c r="E23" s="79"/>
      <c r="F23" s="79"/>
      <c r="G23" s="79"/>
      <c r="H23" s="21"/>
      <c r="I23" s="21"/>
    </row>
    <row r="24" s="72" customFormat="1" ht="32" customHeight="1" spans="1:9">
      <c r="A24" s="19" t="s">
        <v>130</v>
      </c>
      <c r="B24" s="21" t="s">
        <v>131</v>
      </c>
      <c r="C24" s="81" t="s">
        <v>132</v>
      </c>
      <c r="D24" s="82" t="s">
        <v>133</v>
      </c>
      <c r="E24" s="74" t="s">
        <v>61</v>
      </c>
      <c r="F24" s="76">
        <v>19</v>
      </c>
      <c r="G24" s="76"/>
      <c r="H24" s="76"/>
      <c r="I24" s="19"/>
    </row>
    <row r="25" s="72" customFormat="1" ht="32" customHeight="1" spans="1:9">
      <c r="A25" s="19"/>
      <c r="B25" s="21"/>
      <c r="C25" s="81" t="s">
        <v>134</v>
      </c>
      <c r="D25" s="82" t="s">
        <v>87</v>
      </c>
      <c r="E25" s="74" t="s">
        <v>61</v>
      </c>
      <c r="F25" s="76">
        <v>728</v>
      </c>
      <c r="G25" s="76"/>
      <c r="H25" s="76"/>
      <c r="I25" s="19"/>
    </row>
    <row r="26" ht="32" customHeight="1" spans="1:9">
      <c r="A26" s="19"/>
      <c r="B26" s="21"/>
      <c r="C26" s="81" t="s">
        <v>135</v>
      </c>
      <c r="D26" s="82" t="s">
        <v>136</v>
      </c>
      <c r="E26" s="74" t="s">
        <v>55</v>
      </c>
      <c r="F26" s="76">
        <v>38</v>
      </c>
      <c r="G26" s="76"/>
      <c r="H26" s="76"/>
      <c r="I26" s="19"/>
    </row>
    <row r="27" ht="32" customHeight="1" spans="1:9">
      <c r="A27" s="19"/>
      <c r="B27" s="21"/>
      <c r="C27" s="81" t="s">
        <v>137</v>
      </c>
      <c r="D27" s="82" t="s">
        <v>138</v>
      </c>
      <c r="E27" s="74" t="s">
        <v>61</v>
      </c>
      <c r="F27" s="76">
        <v>19</v>
      </c>
      <c r="G27" s="76"/>
      <c r="H27" s="76"/>
      <c r="I27" s="19"/>
    </row>
    <row r="28" ht="32" customHeight="1" spans="1:9">
      <c r="A28" s="19"/>
      <c r="B28" s="21"/>
      <c r="C28" s="81" t="s">
        <v>139</v>
      </c>
      <c r="D28" s="74" t="s">
        <v>140</v>
      </c>
      <c r="E28" s="74" t="s">
        <v>55</v>
      </c>
      <c r="F28" s="76">
        <v>182</v>
      </c>
      <c r="G28" s="76"/>
      <c r="H28" s="76"/>
      <c r="I28" s="19"/>
    </row>
    <row r="29" ht="32" customHeight="1" spans="1:9">
      <c r="A29" s="19"/>
      <c r="B29" s="21"/>
      <c r="C29" s="81" t="s">
        <v>141</v>
      </c>
      <c r="D29" s="82" t="s">
        <v>142</v>
      </c>
      <c r="E29" s="74" t="s">
        <v>61</v>
      </c>
      <c r="F29" s="76">
        <v>19</v>
      </c>
      <c r="G29" s="76"/>
      <c r="H29" s="76"/>
      <c r="I29" s="19"/>
    </row>
    <row r="30" ht="32" customHeight="1" spans="1:9">
      <c r="A30" s="19"/>
      <c r="B30" s="21"/>
      <c r="C30" s="81" t="s">
        <v>60</v>
      </c>
      <c r="D30" s="82" t="s">
        <v>138</v>
      </c>
      <c r="E30" s="74" t="s">
        <v>61</v>
      </c>
      <c r="F30" s="76">
        <v>19</v>
      </c>
      <c r="G30" s="76"/>
      <c r="H30" s="76"/>
      <c r="I30" s="19"/>
    </row>
    <row r="31" ht="32" customHeight="1" spans="1:9">
      <c r="A31" s="19"/>
      <c r="B31" s="21"/>
      <c r="C31" s="81" t="s">
        <v>121</v>
      </c>
      <c r="D31" s="82" t="s">
        <v>143</v>
      </c>
      <c r="E31" s="74" t="s">
        <v>97</v>
      </c>
      <c r="F31" s="76">
        <v>19</v>
      </c>
      <c r="G31" s="76"/>
      <c r="H31" s="76"/>
      <c r="I31" s="19"/>
    </row>
    <row r="32" ht="31" customHeight="1" spans="1:9">
      <c r="A32" s="21" t="s">
        <v>144</v>
      </c>
      <c r="B32" s="21"/>
      <c r="C32" s="21"/>
      <c r="D32" s="83"/>
      <c r="E32" s="83"/>
      <c r="F32" s="83"/>
      <c r="G32" s="83"/>
      <c r="H32" s="76"/>
      <c r="I32" s="21"/>
    </row>
    <row r="33" ht="32" customHeight="1" spans="1:9">
      <c r="A33" s="19" t="s">
        <v>70</v>
      </c>
      <c r="B33" s="36" t="s">
        <v>131</v>
      </c>
      <c r="C33" s="19" t="s">
        <v>145</v>
      </c>
      <c r="D33" s="26" t="s">
        <v>146</v>
      </c>
      <c r="E33" s="74" t="s">
        <v>61</v>
      </c>
      <c r="F33" s="26">
        <v>95</v>
      </c>
      <c r="G33" s="26"/>
      <c r="H33" s="26"/>
      <c r="I33" s="19"/>
    </row>
    <row r="34" ht="32" customHeight="1" spans="1:9">
      <c r="A34" s="19"/>
      <c r="B34" s="36"/>
      <c r="C34" s="19" t="s">
        <v>147</v>
      </c>
      <c r="D34" s="26" t="s">
        <v>146</v>
      </c>
      <c r="E34" s="74" t="s">
        <v>61</v>
      </c>
      <c r="F34" s="26">
        <v>95</v>
      </c>
      <c r="G34" s="26"/>
      <c r="H34" s="26"/>
      <c r="I34" s="19"/>
    </row>
    <row r="35" ht="32" customHeight="1" spans="1:9">
      <c r="A35" s="19"/>
      <c r="B35" s="36"/>
      <c r="C35" s="19" t="s">
        <v>148</v>
      </c>
      <c r="D35" s="26" t="s">
        <v>149</v>
      </c>
      <c r="E35" s="74" t="s">
        <v>43</v>
      </c>
      <c r="F35" s="26">
        <v>19</v>
      </c>
      <c r="G35" s="26"/>
      <c r="H35" s="26"/>
      <c r="I35" s="19"/>
    </row>
    <row r="36" ht="32" customHeight="1" spans="1:9">
      <c r="A36" s="19"/>
      <c r="B36" s="36"/>
      <c r="C36" s="19" t="s">
        <v>150</v>
      </c>
      <c r="D36" s="26" t="s">
        <v>146</v>
      </c>
      <c r="E36" s="74" t="s">
        <v>55</v>
      </c>
      <c r="F36" s="26">
        <v>95</v>
      </c>
      <c r="G36" s="26"/>
      <c r="H36" s="26"/>
      <c r="I36" s="19"/>
    </row>
    <row r="37" ht="27" customHeight="1" spans="1:9">
      <c r="A37" s="19" t="s">
        <v>151</v>
      </c>
      <c r="B37" s="21" t="s">
        <v>131</v>
      </c>
      <c r="C37" s="84" t="s">
        <v>152</v>
      </c>
      <c r="D37" s="26" t="s">
        <v>146</v>
      </c>
      <c r="E37" s="74" t="s">
        <v>61</v>
      </c>
      <c r="F37" s="26">
        <v>190</v>
      </c>
      <c r="G37" s="26"/>
      <c r="H37" s="26"/>
      <c r="I37" s="19"/>
    </row>
    <row r="38" ht="27" customHeight="1" spans="1:9">
      <c r="A38" s="19"/>
      <c r="B38" s="21"/>
      <c r="C38" s="85" t="s">
        <v>153</v>
      </c>
      <c r="D38" s="26" t="s">
        <v>146</v>
      </c>
      <c r="E38" s="74" t="s">
        <v>61</v>
      </c>
      <c r="F38" s="26">
        <v>190</v>
      </c>
      <c r="G38" s="26"/>
      <c r="H38" s="26"/>
      <c r="I38" s="19"/>
    </row>
    <row r="39" ht="32" customHeight="1" spans="1:9">
      <c r="A39" s="19" t="s">
        <v>154</v>
      </c>
      <c r="B39" s="36" t="s">
        <v>131</v>
      </c>
      <c r="C39" s="36" t="s">
        <v>155</v>
      </c>
      <c r="D39" s="19" t="s">
        <v>156</v>
      </c>
      <c r="E39" s="20" t="s">
        <v>61</v>
      </c>
      <c r="F39" s="19">
        <v>9</v>
      </c>
      <c r="G39" s="19"/>
      <c r="H39" s="19"/>
      <c r="I39" s="91" t="s">
        <v>157</v>
      </c>
    </row>
    <row r="40" ht="27" customHeight="1" spans="1:9">
      <c r="A40" s="19"/>
      <c r="B40" s="36"/>
      <c r="C40" s="36" t="s">
        <v>158</v>
      </c>
      <c r="D40" s="19" t="s">
        <v>159</v>
      </c>
      <c r="E40" s="20" t="s">
        <v>61</v>
      </c>
      <c r="F40" s="19">
        <v>9</v>
      </c>
      <c r="G40" s="19"/>
      <c r="H40" s="19"/>
      <c r="I40" s="19"/>
    </row>
    <row r="41" ht="32" customHeight="1" spans="1:9">
      <c r="A41" s="19"/>
      <c r="B41" s="36"/>
      <c r="C41" s="36" t="s">
        <v>60</v>
      </c>
      <c r="D41" s="19" t="s">
        <v>160</v>
      </c>
      <c r="E41" s="20" t="s">
        <v>61</v>
      </c>
      <c r="F41" s="19">
        <v>18</v>
      </c>
      <c r="G41" s="19"/>
      <c r="H41" s="19"/>
      <c r="I41" s="19"/>
    </row>
    <row r="42" ht="32" customHeight="1" spans="1:9">
      <c r="A42" s="19"/>
      <c r="B42" s="36"/>
      <c r="C42" s="85" t="s">
        <v>161</v>
      </c>
      <c r="D42" s="19" t="s">
        <v>160</v>
      </c>
      <c r="E42" s="20" t="s">
        <v>61</v>
      </c>
      <c r="F42" s="19">
        <v>9</v>
      </c>
      <c r="G42" s="19"/>
      <c r="H42" s="19"/>
      <c r="I42" s="19"/>
    </row>
    <row r="43" ht="32" customHeight="1" spans="1:9">
      <c r="A43" s="19" t="s">
        <v>162</v>
      </c>
      <c r="B43" s="36" t="s">
        <v>131</v>
      </c>
      <c r="C43" s="85" t="s">
        <v>163</v>
      </c>
      <c r="D43" s="19" t="s">
        <v>164</v>
      </c>
      <c r="E43" s="79" t="s">
        <v>47</v>
      </c>
      <c r="F43" s="79">
        <v>20</v>
      </c>
      <c r="G43" s="79"/>
      <c r="H43" s="79"/>
      <c r="I43" s="19"/>
    </row>
    <row r="44" ht="26" customHeight="1" spans="1:9">
      <c r="A44" s="19"/>
      <c r="B44" s="36"/>
      <c r="C44" s="85" t="s">
        <v>92</v>
      </c>
      <c r="D44" s="19" t="s">
        <v>165</v>
      </c>
      <c r="E44" s="79" t="s">
        <v>61</v>
      </c>
      <c r="F44" s="79">
        <v>12</v>
      </c>
      <c r="G44" s="79"/>
      <c r="H44" s="79"/>
      <c r="I44" s="19"/>
    </row>
    <row r="45" ht="32" customHeight="1" spans="1:9">
      <c r="A45" s="86" t="s">
        <v>166</v>
      </c>
      <c r="B45" s="86"/>
      <c r="C45" s="86"/>
      <c r="D45" s="87" t="s">
        <v>49</v>
      </c>
      <c r="E45" s="87" t="s">
        <v>167</v>
      </c>
      <c r="F45" s="86">
        <v>36</v>
      </c>
      <c r="G45" s="86"/>
      <c r="H45" s="86"/>
      <c r="I45" s="19"/>
    </row>
    <row r="46" ht="28" customHeight="1" spans="1:9">
      <c r="A46" s="21" t="s">
        <v>168</v>
      </c>
      <c r="B46" s="21"/>
      <c r="C46" s="21"/>
      <c r="D46" s="36"/>
      <c r="E46" s="36"/>
      <c r="F46" s="36"/>
      <c r="G46" s="36"/>
      <c r="H46" s="21"/>
      <c r="I46" s="21"/>
    </row>
    <row r="47" ht="26" customHeight="1" spans="1:9">
      <c r="A47" s="88" t="s">
        <v>169</v>
      </c>
      <c r="B47" s="38" t="s">
        <v>170</v>
      </c>
      <c r="C47" s="38" t="s">
        <v>171</v>
      </c>
      <c r="D47" s="39"/>
      <c r="E47" s="39"/>
      <c r="F47" s="39"/>
      <c r="G47" s="89"/>
      <c r="H47" s="89"/>
      <c r="I47" s="92"/>
    </row>
    <row r="48" ht="26" customHeight="1" spans="1:9">
      <c r="A48" s="88"/>
      <c r="B48" s="38" t="s">
        <v>172</v>
      </c>
      <c r="C48" s="38" t="s">
        <v>173</v>
      </c>
      <c r="D48" s="39"/>
      <c r="E48" s="39"/>
      <c r="F48" s="39"/>
      <c r="G48" s="89"/>
      <c r="H48" s="89"/>
      <c r="I48" s="92"/>
    </row>
    <row r="49" ht="32" customHeight="1" spans="1:9">
      <c r="A49" s="19" t="s">
        <v>174</v>
      </c>
      <c r="B49" s="21"/>
      <c r="C49" s="21"/>
      <c r="D49" s="21"/>
      <c r="E49" s="21"/>
      <c r="F49" s="21"/>
      <c r="G49" s="21"/>
      <c r="H49" s="90"/>
      <c r="I49" s="21"/>
    </row>
  </sheetData>
  <mergeCells count="53">
    <mergeCell ref="A1:I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A12:C12"/>
    <mergeCell ref="D12:G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C23"/>
    <mergeCell ref="D23:G23"/>
    <mergeCell ref="A32:C32"/>
    <mergeCell ref="D32:G32"/>
    <mergeCell ref="A45:C45"/>
    <mergeCell ref="A46:C46"/>
    <mergeCell ref="D46:G46"/>
    <mergeCell ref="D47:F47"/>
    <mergeCell ref="D48:F48"/>
    <mergeCell ref="B49:G49"/>
    <mergeCell ref="H49:I49"/>
    <mergeCell ref="A3:A5"/>
    <mergeCell ref="A6:A7"/>
    <mergeCell ref="A8:A9"/>
    <mergeCell ref="A10:A11"/>
    <mergeCell ref="A13:A15"/>
    <mergeCell ref="A16:A18"/>
    <mergeCell ref="A19:A22"/>
    <mergeCell ref="A24:A31"/>
    <mergeCell ref="A33:A36"/>
    <mergeCell ref="A37:A38"/>
    <mergeCell ref="A39:A42"/>
    <mergeCell ref="A43:A44"/>
    <mergeCell ref="A47:A48"/>
    <mergeCell ref="B24:B31"/>
    <mergeCell ref="B33:B36"/>
    <mergeCell ref="B37:B38"/>
    <mergeCell ref="B39:B42"/>
    <mergeCell ref="B43:B44"/>
    <mergeCell ref="H47:H48"/>
  </mergeCells>
  <pageMargins left="0.75" right="0.75" top="1" bottom="1" header="0.5" footer="0.5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C6" sqref="C6"/>
    </sheetView>
  </sheetViews>
  <sheetFormatPr defaultColWidth="9" defaultRowHeight="14.25"/>
  <cols>
    <col min="2" max="2" width="8.125" style="54" customWidth="1"/>
    <col min="3" max="3" width="13.125" style="54" customWidth="1"/>
    <col min="4" max="4" width="30.875" style="54" customWidth="1"/>
    <col min="5" max="5" width="5.125" style="55" customWidth="1"/>
    <col min="6" max="7" width="6.375" customWidth="1"/>
    <col min="8" max="8" width="7.5" customWidth="1"/>
    <col min="9" max="9" width="6.375" style="54" customWidth="1"/>
    <col min="258" max="258" width="8.125" customWidth="1"/>
    <col min="259" max="259" width="13.125" customWidth="1"/>
    <col min="260" max="260" width="30.875" customWidth="1"/>
    <col min="261" max="261" width="5.125" customWidth="1"/>
    <col min="262" max="263" width="6.375" customWidth="1"/>
    <col min="264" max="264" width="7.5" customWidth="1"/>
    <col min="265" max="265" width="6.375" customWidth="1"/>
    <col min="514" max="514" width="8.125" customWidth="1"/>
    <col min="515" max="515" width="13.125" customWidth="1"/>
    <col min="516" max="516" width="30.875" customWidth="1"/>
    <col min="517" max="517" width="5.125" customWidth="1"/>
    <col min="518" max="519" width="6.375" customWidth="1"/>
    <col min="520" max="520" width="7.5" customWidth="1"/>
    <col min="521" max="521" width="6.375" customWidth="1"/>
    <col min="770" max="770" width="8.125" customWidth="1"/>
    <col min="771" max="771" width="13.125" customWidth="1"/>
    <col min="772" max="772" width="30.875" customWidth="1"/>
    <col min="773" max="773" width="5.125" customWidth="1"/>
    <col min="774" max="775" width="6.375" customWidth="1"/>
    <col min="776" max="776" width="7.5" customWidth="1"/>
    <col min="777" max="777" width="6.375" customWidth="1"/>
    <col min="1026" max="1026" width="8.125" customWidth="1"/>
    <col min="1027" max="1027" width="13.125" customWidth="1"/>
    <col min="1028" max="1028" width="30.875" customWidth="1"/>
    <col min="1029" max="1029" width="5.125" customWidth="1"/>
    <col min="1030" max="1031" width="6.375" customWidth="1"/>
    <col min="1032" max="1032" width="7.5" customWidth="1"/>
    <col min="1033" max="1033" width="6.375" customWidth="1"/>
    <col min="1282" max="1282" width="8.125" customWidth="1"/>
    <col min="1283" max="1283" width="13.125" customWidth="1"/>
    <col min="1284" max="1284" width="30.875" customWidth="1"/>
    <col min="1285" max="1285" width="5.125" customWidth="1"/>
    <col min="1286" max="1287" width="6.375" customWidth="1"/>
    <col min="1288" max="1288" width="7.5" customWidth="1"/>
    <col min="1289" max="1289" width="6.375" customWidth="1"/>
    <col min="1538" max="1538" width="8.125" customWidth="1"/>
    <col min="1539" max="1539" width="13.125" customWidth="1"/>
    <col min="1540" max="1540" width="30.875" customWidth="1"/>
    <col min="1541" max="1541" width="5.125" customWidth="1"/>
    <col min="1542" max="1543" width="6.375" customWidth="1"/>
    <col min="1544" max="1544" width="7.5" customWidth="1"/>
    <col min="1545" max="1545" width="6.375" customWidth="1"/>
    <col min="1794" max="1794" width="8.125" customWidth="1"/>
    <col min="1795" max="1795" width="13.125" customWidth="1"/>
    <col min="1796" max="1796" width="30.875" customWidth="1"/>
    <col min="1797" max="1797" width="5.125" customWidth="1"/>
    <col min="1798" max="1799" width="6.375" customWidth="1"/>
    <col min="1800" max="1800" width="7.5" customWidth="1"/>
    <col min="1801" max="1801" width="6.375" customWidth="1"/>
    <col min="2050" max="2050" width="8.125" customWidth="1"/>
    <col min="2051" max="2051" width="13.125" customWidth="1"/>
    <col min="2052" max="2052" width="30.875" customWidth="1"/>
    <col min="2053" max="2053" width="5.125" customWidth="1"/>
    <col min="2054" max="2055" width="6.375" customWidth="1"/>
    <col min="2056" max="2056" width="7.5" customWidth="1"/>
    <col min="2057" max="2057" width="6.375" customWidth="1"/>
    <col min="2306" max="2306" width="8.125" customWidth="1"/>
    <col min="2307" max="2307" width="13.125" customWidth="1"/>
    <col min="2308" max="2308" width="30.875" customWidth="1"/>
    <col min="2309" max="2309" width="5.125" customWidth="1"/>
    <col min="2310" max="2311" width="6.375" customWidth="1"/>
    <col min="2312" max="2312" width="7.5" customWidth="1"/>
    <col min="2313" max="2313" width="6.375" customWidth="1"/>
    <col min="2562" max="2562" width="8.125" customWidth="1"/>
    <col min="2563" max="2563" width="13.125" customWidth="1"/>
    <col min="2564" max="2564" width="30.875" customWidth="1"/>
    <col min="2565" max="2565" width="5.125" customWidth="1"/>
    <col min="2566" max="2567" width="6.375" customWidth="1"/>
    <col min="2568" max="2568" width="7.5" customWidth="1"/>
    <col min="2569" max="2569" width="6.375" customWidth="1"/>
    <col min="2818" max="2818" width="8.125" customWidth="1"/>
    <col min="2819" max="2819" width="13.125" customWidth="1"/>
    <col min="2820" max="2820" width="30.875" customWidth="1"/>
    <col min="2821" max="2821" width="5.125" customWidth="1"/>
    <col min="2822" max="2823" width="6.375" customWidth="1"/>
    <col min="2824" max="2824" width="7.5" customWidth="1"/>
    <col min="2825" max="2825" width="6.375" customWidth="1"/>
    <col min="3074" max="3074" width="8.125" customWidth="1"/>
    <col min="3075" max="3075" width="13.125" customWidth="1"/>
    <col min="3076" max="3076" width="30.875" customWidth="1"/>
    <col min="3077" max="3077" width="5.125" customWidth="1"/>
    <col min="3078" max="3079" width="6.375" customWidth="1"/>
    <col min="3080" max="3080" width="7.5" customWidth="1"/>
    <col min="3081" max="3081" width="6.375" customWidth="1"/>
    <col min="3330" max="3330" width="8.125" customWidth="1"/>
    <col min="3331" max="3331" width="13.125" customWidth="1"/>
    <col min="3332" max="3332" width="30.875" customWidth="1"/>
    <col min="3333" max="3333" width="5.125" customWidth="1"/>
    <col min="3334" max="3335" width="6.375" customWidth="1"/>
    <col min="3336" max="3336" width="7.5" customWidth="1"/>
    <col min="3337" max="3337" width="6.375" customWidth="1"/>
    <col min="3586" max="3586" width="8.125" customWidth="1"/>
    <col min="3587" max="3587" width="13.125" customWidth="1"/>
    <col min="3588" max="3588" width="30.875" customWidth="1"/>
    <col min="3589" max="3589" width="5.125" customWidth="1"/>
    <col min="3590" max="3591" width="6.375" customWidth="1"/>
    <col min="3592" max="3592" width="7.5" customWidth="1"/>
    <col min="3593" max="3593" width="6.375" customWidth="1"/>
    <col min="3842" max="3842" width="8.125" customWidth="1"/>
    <col min="3843" max="3843" width="13.125" customWidth="1"/>
    <col min="3844" max="3844" width="30.875" customWidth="1"/>
    <col min="3845" max="3845" width="5.125" customWidth="1"/>
    <col min="3846" max="3847" width="6.375" customWidth="1"/>
    <col min="3848" max="3848" width="7.5" customWidth="1"/>
    <col min="3849" max="3849" width="6.375" customWidth="1"/>
    <col min="4098" max="4098" width="8.125" customWidth="1"/>
    <col min="4099" max="4099" width="13.125" customWidth="1"/>
    <col min="4100" max="4100" width="30.875" customWidth="1"/>
    <col min="4101" max="4101" width="5.125" customWidth="1"/>
    <col min="4102" max="4103" width="6.375" customWidth="1"/>
    <col min="4104" max="4104" width="7.5" customWidth="1"/>
    <col min="4105" max="4105" width="6.375" customWidth="1"/>
    <col min="4354" max="4354" width="8.125" customWidth="1"/>
    <col min="4355" max="4355" width="13.125" customWidth="1"/>
    <col min="4356" max="4356" width="30.875" customWidth="1"/>
    <col min="4357" max="4357" width="5.125" customWidth="1"/>
    <col min="4358" max="4359" width="6.375" customWidth="1"/>
    <col min="4360" max="4360" width="7.5" customWidth="1"/>
    <col min="4361" max="4361" width="6.375" customWidth="1"/>
    <col min="4610" max="4610" width="8.125" customWidth="1"/>
    <col min="4611" max="4611" width="13.125" customWidth="1"/>
    <col min="4612" max="4612" width="30.875" customWidth="1"/>
    <col min="4613" max="4613" width="5.125" customWidth="1"/>
    <col min="4614" max="4615" width="6.375" customWidth="1"/>
    <col min="4616" max="4616" width="7.5" customWidth="1"/>
    <col min="4617" max="4617" width="6.375" customWidth="1"/>
    <col min="4866" max="4866" width="8.125" customWidth="1"/>
    <col min="4867" max="4867" width="13.125" customWidth="1"/>
    <col min="4868" max="4868" width="30.875" customWidth="1"/>
    <col min="4869" max="4869" width="5.125" customWidth="1"/>
    <col min="4870" max="4871" width="6.375" customWidth="1"/>
    <col min="4872" max="4872" width="7.5" customWidth="1"/>
    <col min="4873" max="4873" width="6.375" customWidth="1"/>
    <col min="5122" max="5122" width="8.125" customWidth="1"/>
    <col min="5123" max="5123" width="13.125" customWidth="1"/>
    <col min="5124" max="5124" width="30.875" customWidth="1"/>
    <col min="5125" max="5125" width="5.125" customWidth="1"/>
    <col min="5126" max="5127" width="6.375" customWidth="1"/>
    <col min="5128" max="5128" width="7.5" customWidth="1"/>
    <col min="5129" max="5129" width="6.375" customWidth="1"/>
    <col min="5378" max="5378" width="8.125" customWidth="1"/>
    <col min="5379" max="5379" width="13.125" customWidth="1"/>
    <col min="5380" max="5380" width="30.875" customWidth="1"/>
    <col min="5381" max="5381" width="5.125" customWidth="1"/>
    <col min="5382" max="5383" width="6.375" customWidth="1"/>
    <col min="5384" max="5384" width="7.5" customWidth="1"/>
    <col min="5385" max="5385" width="6.375" customWidth="1"/>
    <col min="5634" max="5634" width="8.125" customWidth="1"/>
    <col min="5635" max="5635" width="13.125" customWidth="1"/>
    <col min="5636" max="5636" width="30.875" customWidth="1"/>
    <col min="5637" max="5637" width="5.125" customWidth="1"/>
    <col min="5638" max="5639" width="6.375" customWidth="1"/>
    <col min="5640" max="5640" width="7.5" customWidth="1"/>
    <col min="5641" max="5641" width="6.375" customWidth="1"/>
    <col min="5890" max="5890" width="8.125" customWidth="1"/>
    <col min="5891" max="5891" width="13.125" customWidth="1"/>
    <col min="5892" max="5892" width="30.875" customWidth="1"/>
    <col min="5893" max="5893" width="5.125" customWidth="1"/>
    <col min="5894" max="5895" width="6.375" customWidth="1"/>
    <col min="5896" max="5896" width="7.5" customWidth="1"/>
    <col min="5897" max="5897" width="6.375" customWidth="1"/>
    <col min="6146" max="6146" width="8.125" customWidth="1"/>
    <col min="6147" max="6147" width="13.125" customWidth="1"/>
    <col min="6148" max="6148" width="30.875" customWidth="1"/>
    <col min="6149" max="6149" width="5.125" customWidth="1"/>
    <col min="6150" max="6151" width="6.375" customWidth="1"/>
    <col min="6152" max="6152" width="7.5" customWidth="1"/>
    <col min="6153" max="6153" width="6.375" customWidth="1"/>
    <col min="6402" max="6402" width="8.125" customWidth="1"/>
    <col min="6403" max="6403" width="13.125" customWidth="1"/>
    <col min="6404" max="6404" width="30.875" customWidth="1"/>
    <col min="6405" max="6405" width="5.125" customWidth="1"/>
    <col min="6406" max="6407" width="6.375" customWidth="1"/>
    <col min="6408" max="6408" width="7.5" customWidth="1"/>
    <col min="6409" max="6409" width="6.375" customWidth="1"/>
    <col min="6658" max="6658" width="8.125" customWidth="1"/>
    <col min="6659" max="6659" width="13.125" customWidth="1"/>
    <col min="6660" max="6660" width="30.875" customWidth="1"/>
    <col min="6661" max="6661" width="5.125" customWidth="1"/>
    <col min="6662" max="6663" width="6.375" customWidth="1"/>
    <col min="6664" max="6664" width="7.5" customWidth="1"/>
    <col min="6665" max="6665" width="6.375" customWidth="1"/>
    <col min="6914" max="6914" width="8.125" customWidth="1"/>
    <col min="6915" max="6915" width="13.125" customWidth="1"/>
    <col min="6916" max="6916" width="30.875" customWidth="1"/>
    <col min="6917" max="6917" width="5.125" customWidth="1"/>
    <col min="6918" max="6919" width="6.375" customWidth="1"/>
    <col min="6920" max="6920" width="7.5" customWidth="1"/>
    <col min="6921" max="6921" width="6.375" customWidth="1"/>
    <col min="7170" max="7170" width="8.125" customWidth="1"/>
    <col min="7171" max="7171" width="13.125" customWidth="1"/>
    <col min="7172" max="7172" width="30.875" customWidth="1"/>
    <col min="7173" max="7173" width="5.125" customWidth="1"/>
    <col min="7174" max="7175" width="6.375" customWidth="1"/>
    <col min="7176" max="7176" width="7.5" customWidth="1"/>
    <col min="7177" max="7177" width="6.375" customWidth="1"/>
    <col min="7426" max="7426" width="8.125" customWidth="1"/>
    <col min="7427" max="7427" width="13.125" customWidth="1"/>
    <col min="7428" max="7428" width="30.875" customWidth="1"/>
    <col min="7429" max="7429" width="5.125" customWidth="1"/>
    <col min="7430" max="7431" width="6.375" customWidth="1"/>
    <col min="7432" max="7432" width="7.5" customWidth="1"/>
    <col min="7433" max="7433" width="6.375" customWidth="1"/>
    <col min="7682" max="7682" width="8.125" customWidth="1"/>
    <col min="7683" max="7683" width="13.125" customWidth="1"/>
    <col min="7684" max="7684" width="30.875" customWidth="1"/>
    <col min="7685" max="7685" width="5.125" customWidth="1"/>
    <col min="7686" max="7687" width="6.375" customWidth="1"/>
    <col min="7688" max="7688" width="7.5" customWidth="1"/>
    <col min="7689" max="7689" width="6.375" customWidth="1"/>
    <col min="7938" max="7938" width="8.125" customWidth="1"/>
    <col min="7939" max="7939" width="13.125" customWidth="1"/>
    <col min="7940" max="7940" width="30.875" customWidth="1"/>
    <col min="7941" max="7941" width="5.125" customWidth="1"/>
    <col min="7942" max="7943" width="6.375" customWidth="1"/>
    <col min="7944" max="7944" width="7.5" customWidth="1"/>
    <col min="7945" max="7945" width="6.375" customWidth="1"/>
    <col min="8194" max="8194" width="8.125" customWidth="1"/>
    <col min="8195" max="8195" width="13.125" customWidth="1"/>
    <col min="8196" max="8196" width="30.875" customWidth="1"/>
    <col min="8197" max="8197" width="5.125" customWidth="1"/>
    <col min="8198" max="8199" width="6.375" customWidth="1"/>
    <col min="8200" max="8200" width="7.5" customWidth="1"/>
    <col min="8201" max="8201" width="6.375" customWidth="1"/>
    <col min="8450" max="8450" width="8.125" customWidth="1"/>
    <col min="8451" max="8451" width="13.125" customWidth="1"/>
    <col min="8452" max="8452" width="30.875" customWidth="1"/>
    <col min="8453" max="8453" width="5.125" customWidth="1"/>
    <col min="8454" max="8455" width="6.375" customWidth="1"/>
    <col min="8456" max="8456" width="7.5" customWidth="1"/>
    <col min="8457" max="8457" width="6.375" customWidth="1"/>
    <col min="8706" max="8706" width="8.125" customWidth="1"/>
    <col min="8707" max="8707" width="13.125" customWidth="1"/>
    <col min="8708" max="8708" width="30.875" customWidth="1"/>
    <col min="8709" max="8709" width="5.125" customWidth="1"/>
    <col min="8710" max="8711" width="6.375" customWidth="1"/>
    <col min="8712" max="8712" width="7.5" customWidth="1"/>
    <col min="8713" max="8713" width="6.375" customWidth="1"/>
    <col min="8962" max="8962" width="8.125" customWidth="1"/>
    <col min="8963" max="8963" width="13.125" customWidth="1"/>
    <col min="8964" max="8964" width="30.875" customWidth="1"/>
    <col min="8965" max="8965" width="5.125" customWidth="1"/>
    <col min="8966" max="8967" width="6.375" customWidth="1"/>
    <col min="8968" max="8968" width="7.5" customWidth="1"/>
    <col min="8969" max="8969" width="6.375" customWidth="1"/>
    <col min="9218" max="9218" width="8.125" customWidth="1"/>
    <col min="9219" max="9219" width="13.125" customWidth="1"/>
    <col min="9220" max="9220" width="30.875" customWidth="1"/>
    <col min="9221" max="9221" width="5.125" customWidth="1"/>
    <col min="9222" max="9223" width="6.375" customWidth="1"/>
    <col min="9224" max="9224" width="7.5" customWidth="1"/>
    <col min="9225" max="9225" width="6.375" customWidth="1"/>
    <col min="9474" max="9474" width="8.125" customWidth="1"/>
    <col min="9475" max="9475" width="13.125" customWidth="1"/>
    <col min="9476" max="9476" width="30.875" customWidth="1"/>
    <col min="9477" max="9477" width="5.125" customWidth="1"/>
    <col min="9478" max="9479" width="6.375" customWidth="1"/>
    <col min="9480" max="9480" width="7.5" customWidth="1"/>
    <col min="9481" max="9481" width="6.375" customWidth="1"/>
    <col min="9730" max="9730" width="8.125" customWidth="1"/>
    <col min="9731" max="9731" width="13.125" customWidth="1"/>
    <col min="9732" max="9732" width="30.875" customWidth="1"/>
    <col min="9733" max="9733" width="5.125" customWidth="1"/>
    <col min="9734" max="9735" width="6.375" customWidth="1"/>
    <col min="9736" max="9736" width="7.5" customWidth="1"/>
    <col min="9737" max="9737" width="6.375" customWidth="1"/>
    <col min="9986" max="9986" width="8.125" customWidth="1"/>
    <col min="9987" max="9987" width="13.125" customWidth="1"/>
    <col min="9988" max="9988" width="30.875" customWidth="1"/>
    <col min="9989" max="9989" width="5.125" customWidth="1"/>
    <col min="9990" max="9991" width="6.375" customWidth="1"/>
    <col min="9992" max="9992" width="7.5" customWidth="1"/>
    <col min="9993" max="9993" width="6.375" customWidth="1"/>
    <col min="10242" max="10242" width="8.125" customWidth="1"/>
    <col min="10243" max="10243" width="13.125" customWidth="1"/>
    <col min="10244" max="10244" width="30.875" customWidth="1"/>
    <col min="10245" max="10245" width="5.125" customWidth="1"/>
    <col min="10246" max="10247" width="6.375" customWidth="1"/>
    <col min="10248" max="10248" width="7.5" customWidth="1"/>
    <col min="10249" max="10249" width="6.375" customWidth="1"/>
    <col min="10498" max="10498" width="8.125" customWidth="1"/>
    <col min="10499" max="10499" width="13.125" customWidth="1"/>
    <col min="10500" max="10500" width="30.875" customWidth="1"/>
    <col min="10501" max="10501" width="5.125" customWidth="1"/>
    <col min="10502" max="10503" width="6.375" customWidth="1"/>
    <col min="10504" max="10504" width="7.5" customWidth="1"/>
    <col min="10505" max="10505" width="6.375" customWidth="1"/>
    <col min="10754" max="10754" width="8.125" customWidth="1"/>
    <col min="10755" max="10755" width="13.125" customWidth="1"/>
    <col min="10756" max="10756" width="30.875" customWidth="1"/>
    <col min="10757" max="10757" width="5.125" customWidth="1"/>
    <col min="10758" max="10759" width="6.375" customWidth="1"/>
    <col min="10760" max="10760" width="7.5" customWidth="1"/>
    <col min="10761" max="10761" width="6.375" customWidth="1"/>
    <col min="11010" max="11010" width="8.125" customWidth="1"/>
    <col min="11011" max="11011" width="13.125" customWidth="1"/>
    <col min="11012" max="11012" width="30.875" customWidth="1"/>
    <col min="11013" max="11013" width="5.125" customWidth="1"/>
    <col min="11014" max="11015" width="6.375" customWidth="1"/>
    <col min="11016" max="11016" width="7.5" customWidth="1"/>
    <col min="11017" max="11017" width="6.375" customWidth="1"/>
    <col min="11266" max="11266" width="8.125" customWidth="1"/>
    <col min="11267" max="11267" width="13.125" customWidth="1"/>
    <col min="11268" max="11268" width="30.875" customWidth="1"/>
    <col min="11269" max="11269" width="5.125" customWidth="1"/>
    <col min="11270" max="11271" width="6.375" customWidth="1"/>
    <col min="11272" max="11272" width="7.5" customWidth="1"/>
    <col min="11273" max="11273" width="6.375" customWidth="1"/>
    <col min="11522" max="11522" width="8.125" customWidth="1"/>
    <col min="11523" max="11523" width="13.125" customWidth="1"/>
    <col min="11524" max="11524" width="30.875" customWidth="1"/>
    <col min="11525" max="11525" width="5.125" customWidth="1"/>
    <col min="11526" max="11527" width="6.375" customWidth="1"/>
    <col min="11528" max="11528" width="7.5" customWidth="1"/>
    <col min="11529" max="11529" width="6.375" customWidth="1"/>
    <col min="11778" max="11778" width="8.125" customWidth="1"/>
    <col min="11779" max="11779" width="13.125" customWidth="1"/>
    <col min="11780" max="11780" width="30.875" customWidth="1"/>
    <col min="11781" max="11781" width="5.125" customWidth="1"/>
    <col min="11782" max="11783" width="6.375" customWidth="1"/>
    <col min="11784" max="11784" width="7.5" customWidth="1"/>
    <col min="11785" max="11785" width="6.375" customWidth="1"/>
    <col min="12034" max="12034" width="8.125" customWidth="1"/>
    <col min="12035" max="12035" width="13.125" customWidth="1"/>
    <col min="12036" max="12036" width="30.875" customWidth="1"/>
    <col min="12037" max="12037" width="5.125" customWidth="1"/>
    <col min="12038" max="12039" width="6.375" customWidth="1"/>
    <col min="12040" max="12040" width="7.5" customWidth="1"/>
    <col min="12041" max="12041" width="6.375" customWidth="1"/>
    <col min="12290" max="12290" width="8.125" customWidth="1"/>
    <col min="12291" max="12291" width="13.125" customWidth="1"/>
    <col min="12292" max="12292" width="30.875" customWidth="1"/>
    <col min="12293" max="12293" width="5.125" customWidth="1"/>
    <col min="12294" max="12295" width="6.375" customWidth="1"/>
    <col min="12296" max="12296" width="7.5" customWidth="1"/>
    <col min="12297" max="12297" width="6.375" customWidth="1"/>
    <col min="12546" max="12546" width="8.125" customWidth="1"/>
    <col min="12547" max="12547" width="13.125" customWidth="1"/>
    <col min="12548" max="12548" width="30.875" customWidth="1"/>
    <col min="12549" max="12549" width="5.125" customWidth="1"/>
    <col min="12550" max="12551" width="6.375" customWidth="1"/>
    <col min="12552" max="12552" width="7.5" customWidth="1"/>
    <col min="12553" max="12553" width="6.375" customWidth="1"/>
    <col min="12802" max="12802" width="8.125" customWidth="1"/>
    <col min="12803" max="12803" width="13.125" customWidth="1"/>
    <col min="12804" max="12804" width="30.875" customWidth="1"/>
    <col min="12805" max="12805" width="5.125" customWidth="1"/>
    <col min="12806" max="12807" width="6.375" customWidth="1"/>
    <col min="12808" max="12808" width="7.5" customWidth="1"/>
    <col min="12809" max="12809" width="6.375" customWidth="1"/>
    <col min="13058" max="13058" width="8.125" customWidth="1"/>
    <col min="13059" max="13059" width="13.125" customWidth="1"/>
    <col min="13060" max="13060" width="30.875" customWidth="1"/>
    <col min="13061" max="13061" width="5.125" customWidth="1"/>
    <col min="13062" max="13063" width="6.375" customWidth="1"/>
    <col min="13064" max="13064" width="7.5" customWidth="1"/>
    <col min="13065" max="13065" width="6.375" customWidth="1"/>
    <col min="13314" max="13314" width="8.125" customWidth="1"/>
    <col min="13315" max="13315" width="13.125" customWidth="1"/>
    <col min="13316" max="13316" width="30.875" customWidth="1"/>
    <col min="13317" max="13317" width="5.125" customWidth="1"/>
    <col min="13318" max="13319" width="6.375" customWidth="1"/>
    <col min="13320" max="13320" width="7.5" customWidth="1"/>
    <col min="13321" max="13321" width="6.375" customWidth="1"/>
    <col min="13570" max="13570" width="8.125" customWidth="1"/>
    <col min="13571" max="13571" width="13.125" customWidth="1"/>
    <col min="13572" max="13572" width="30.875" customWidth="1"/>
    <col min="13573" max="13573" width="5.125" customWidth="1"/>
    <col min="13574" max="13575" width="6.375" customWidth="1"/>
    <col min="13576" max="13576" width="7.5" customWidth="1"/>
    <col min="13577" max="13577" width="6.375" customWidth="1"/>
    <col min="13826" max="13826" width="8.125" customWidth="1"/>
    <col min="13827" max="13827" width="13.125" customWidth="1"/>
    <col min="13828" max="13828" width="30.875" customWidth="1"/>
    <col min="13829" max="13829" width="5.125" customWidth="1"/>
    <col min="13830" max="13831" width="6.375" customWidth="1"/>
    <col min="13832" max="13832" width="7.5" customWidth="1"/>
    <col min="13833" max="13833" width="6.375" customWidth="1"/>
    <col min="14082" max="14082" width="8.125" customWidth="1"/>
    <col min="14083" max="14083" width="13.125" customWidth="1"/>
    <col min="14084" max="14084" width="30.875" customWidth="1"/>
    <col min="14085" max="14085" width="5.125" customWidth="1"/>
    <col min="14086" max="14087" width="6.375" customWidth="1"/>
    <col min="14088" max="14088" width="7.5" customWidth="1"/>
    <col min="14089" max="14089" width="6.375" customWidth="1"/>
    <col min="14338" max="14338" width="8.125" customWidth="1"/>
    <col min="14339" max="14339" width="13.125" customWidth="1"/>
    <col min="14340" max="14340" width="30.875" customWidth="1"/>
    <col min="14341" max="14341" width="5.125" customWidth="1"/>
    <col min="14342" max="14343" width="6.375" customWidth="1"/>
    <col min="14344" max="14344" width="7.5" customWidth="1"/>
    <col min="14345" max="14345" width="6.375" customWidth="1"/>
    <col min="14594" max="14594" width="8.125" customWidth="1"/>
    <col min="14595" max="14595" width="13.125" customWidth="1"/>
    <col min="14596" max="14596" width="30.875" customWidth="1"/>
    <col min="14597" max="14597" width="5.125" customWidth="1"/>
    <col min="14598" max="14599" width="6.375" customWidth="1"/>
    <col min="14600" max="14600" width="7.5" customWidth="1"/>
    <col min="14601" max="14601" width="6.375" customWidth="1"/>
    <col min="14850" max="14850" width="8.125" customWidth="1"/>
    <col min="14851" max="14851" width="13.125" customWidth="1"/>
    <col min="14852" max="14852" width="30.875" customWidth="1"/>
    <col min="14853" max="14853" width="5.125" customWidth="1"/>
    <col min="14854" max="14855" width="6.375" customWidth="1"/>
    <col min="14856" max="14856" width="7.5" customWidth="1"/>
    <col min="14857" max="14857" width="6.375" customWidth="1"/>
    <col min="15106" max="15106" width="8.125" customWidth="1"/>
    <col min="15107" max="15107" width="13.125" customWidth="1"/>
    <col min="15108" max="15108" width="30.875" customWidth="1"/>
    <col min="15109" max="15109" width="5.125" customWidth="1"/>
    <col min="15110" max="15111" width="6.375" customWidth="1"/>
    <col min="15112" max="15112" width="7.5" customWidth="1"/>
    <col min="15113" max="15113" width="6.375" customWidth="1"/>
    <col min="15362" max="15362" width="8.125" customWidth="1"/>
    <col min="15363" max="15363" width="13.125" customWidth="1"/>
    <col min="15364" max="15364" width="30.875" customWidth="1"/>
    <col min="15365" max="15365" width="5.125" customWidth="1"/>
    <col min="15366" max="15367" width="6.375" customWidth="1"/>
    <col min="15368" max="15368" width="7.5" customWidth="1"/>
    <col min="15369" max="15369" width="6.375" customWidth="1"/>
    <col min="15618" max="15618" width="8.125" customWidth="1"/>
    <col min="15619" max="15619" width="13.125" customWidth="1"/>
    <col min="15620" max="15620" width="30.875" customWidth="1"/>
    <col min="15621" max="15621" width="5.125" customWidth="1"/>
    <col min="15622" max="15623" width="6.375" customWidth="1"/>
    <col min="15624" max="15624" width="7.5" customWidth="1"/>
    <col min="15625" max="15625" width="6.375" customWidth="1"/>
    <col min="15874" max="15874" width="8.125" customWidth="1"/>
    <col min="15875" max="15875" width="13.125" customWidth="1"/>
    <col min="15876" max="15876" width="30.875" customWidth="1"/>
    <col min="15877" max="15877" width="5.125" customWidth="1"/>
    <col min="15878" max="15879" width="6.375" customWidth="1"/>
    <col min="15880" max="15880" width="7.5" customWidth="1"/>
    <col min="15881" max="15881" width="6.375" customWidth="1"/>
    <col min="16130" max="16130" width="8.125" customWidth="1"/>
    <col min="16131" max="16131" width="13.125" customWidth="1"/>
    <col min="16132" max="16132" width="30.875" customWidth="1"/>
    <col min="16133" max="16133" width="5.125" customWidth="1"/>
    <col min="16134" max="16135" width="6.375" customWidth="1"/>
    <col min="16136" max="16136" width="7.5" customWidth="1"/>
    <col min="16137" max="16137" width="6.375" customWidth="1"/>
  </cols>
  <sheetData>
    <row r="1" ht="30.75" customHeight="1" spans="1:9">
      <c r="A1" s="9" t="s">
        <v>175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176</v>
      </c>
      <c r="B2" s="11"/>
      <c r="C2" s="11"/>
      <c r="D2" s="11"/>
      <c r="E2" s="11"/>
      <c r="F2" s="11"/>
      <c r="G2" s="11"/>
      <c r="H2" s="11"/>
      <c r="I2" s="11"/>
    </row>
    <row r="3" s="52" customFormat="1" ht="33.75" customHeight="1" spans="1:9">
      <c r="A3" s="56" t="s">
        <v>80</v>
      </c>
      <c r="B3" s="57" t="s">
        <v>81</v>
      </c>
      <c r="C3" s="57"/>
      <c r="D3" s="57" t="s">
        <v>177</v>
      </c>
      <c r="E3" s="58" t="s">
        <v>13</v>
      </c>
      <c r="F3" s="57" t="s">
        <v>178</v>
      </c>
      <c r="G3" s="57" t="s">
        <v>15</v>
      </c>
      <c r="H3" s="57" t="s">
        <v>179</v>
      </c>
      <c r="I3" s="57" t="s">
        <v>5</v>
      </c>
    </row>
    <row r="4" s="52" customFormat="1" ht="30" customHeight="1" spans="1:9">
      <c r="A4" s="59" t="s">
        <v>180</v>
      </c>
      <c r="B4" s="57" t="s">
        <v>181</v>
      </c>
      <c r="C4" s="57" t="s">
        <v>182</v>
      </c>
      <c r="D4" s="57" t="s">
        <v>183</v>
      </c>
      <c r="E4" s="58" t="s">
        <v>20</v>
      </c>
      <c r="F4" s="58">
        <v>1</v>
      </c>
      <c r="G4" s="60">
        <v>210</v>
      </c>
      <c r="H4" s="60">
        <f t="shared" ref="H4:H10" si="0">G4*F4</f>
        <v>210</v>
      </c>
      <c r="I4" s="57"/>
    </row>
    <row r="5" s="52" customFormat="1" ht="30" customHeight="1" spans="1:9">
      <c r="A5" s="61"/>
      <c r="B5" s="57" t="s">
        <v>184</v>
      </c>
      <c r="C5" s="57" t="s">
        <v>185</v>
      </c>
      <c r="D5" s="57" t="s">
        <v>24</v>
      </c>
      <c r="E5" s="58" t="s">
        <v>20</v>
      </c>
      <c r="F5" s="58">
        <v>1</v>
      </c>
      <c r="G5" s="60">
        <v>340</v>
      </c>
      <c r="H5" s="60">
        <f t="shared" si="0"/>
        <v>340</v>
      </c>
      <c r="I5" s="57"/>
    </row>
    <row r="6" s="52" customFormat="1" ht="35.25" customHeight="1" spans="1:9">
      <c r="A6" s="61"/>
      <c r="B6" s="57" t="s">
        <v>186</v>
      </c>
      <c r="C6" s="57" t="s">
        <v>187</v>
      </c>
      <c r="D6" s="57" t="s">
        <v>188</v>
      </c>
      <c r="E6" s="58" t="s">
        <v>20</v>
      </c>
      <c r="F6" s="58">
        <v>1</v>
      </c>
      <c r="G6" s="60">
        <v>520</v>
      </c>
      <c r="H6" s="60">
        <f t="shared" si="0"/>
        <v>520</v>
      </c>
      <c r="I6" s="57"/>
    </row>
    <row r="7" s="52" customFormat="1" ht="35.25" customHeight="1" spans="1:9">
      <c r="A7" s="61"/>
      <c r="B7" s="57" t="s">
        <v>189</v>
      </c>
      <c r="C7" s="57" t="s">
        <v>187</v>
      </c>
      <c r="D7" s="57" t="s">
        <v>188</v>
      </c>
      <c r="E7" s="58" t="s">
        <v>20</v>
      </c>
      <c r="F7" s="58">
        <v>1</v>
      </c>
      <c r="G7" s="60">
        <v>520</v>
      </c>
      <c r="H7" s="60">
        <f t="shared" ref="H7" si="1">G7*F7</f>
        <v>520</v>
      </c>
      <c r="I7" s="57"/>
    </row>
    <row r="8" s="52" customFormat="1" ht="30" customHeight="1" spans="1:9">
      <c r="A8" s="61"/>
      <c r="B8" s="57" t="s">
        <v>190</v>
      </c>
      <c r="C8" s="57" t="s">
        <v>191</v>
      </c>
      <c r="D8" s="57" t="s">
        <v>192</v>
      </c>
      <c r="E8" s="58" t="s">
        <v>20</v>
      </c>
      <c r="F8" s="58">
        <v>1</v>
      </c>
      <c r="G8" s="60">
        <v>160</v>
      </c>
      <c r="H8" s="60">
        <f t="shared" si="0"/>
        <v>160</v>
      </c>
      <c r="I8" s="57"/>
    </row>
    <row r="9" s="52" customFormat="1" ht="30" customHeight="1" spans="1:9">
      <c r="A9" s="61"/>
      <c r="B9" s="56" t="s">
        <v>193</v>
      </c>
      <c r="C9" s="62"/>
      <c r="D9" s="57" t="s">
        <v>194</v>
      </c>
      <c r="E9" s="58" t="s">
        <v>20</v>
      </c>
      <c r="F9" s="58">
        <v>1</v>
      </c>
      <c r="G9" s="60">
        <v>500</v>
      </c>
      <c r="H9" s="60">
        <f t="shared" si="0"/>
        <v>500</v>
      </c>
      <c r="I9" s="57"/>
    </row>
    <row r="10" s="52" customFormat="1" ht="42" customHeight="1" spans="1:9">
      <c r="A10" s="61"/>
      <c r="B10" s="56" t="s">
        <v>195</v>
      </c>
      <c r="C10" s="62"/>
      <c r="D10" s="57" t="s">
        <v>196</v>
      </c>
      <c r="E10" s="58" t="s">
        <v>34</v>
      </c>
      <c r="F10" s="58">
        <v>4</v>
      </c>
      <c r="G10" s="60">
        <v>70</v>
      </c>
      <c r="H10" s="60">
        <f t="shared" si="0"/>
        <v>280</v>
      </c>
      <c r="I10" s="57"/>
    </row>
    <row r="11" s="52" customFormat="1" ht="30" customHeight="1" spans="1:9">
      <c r="A11" s="57" t="s">
        <v>197</v>
      </c>
      <c r="B11" s="56"/>
      <c r="C11" s="63"/>
      <c r="D11" s="63"/>
      <c r="E11" s="63"/>
      <c r="F11" s="63"/>
      <c r="G11" s="62"/>
      <c r="H11" s="64">
        <f>SUM(H4:H10)</f>
        <v>2530</v>
      </c>
      <c r="I11" s="70"/>
    </row>
    <row r="12" s="52" customFormat="1" ht="25.5" customHeight="1" spans="1:8">
      <c r="A12" s="65"/>
      <c r="B12" s="65"/>
      <c r="C12" s="65"/>
      <c r="D12" s="66"/>
      <c r="E12" s="67"/>
      <c r="F12" s="67"/>
      <c r="G12" s="66"/>
      <c r="H12" s="66"/>
    </row>
    <row r="13" s="52" customFormat="1" ht="42.75" customHeight="1" spans="1:9">
      <c r="A13" s="68" t="s">
        <v>198</v>
      </c>
      <c r="B13" s="68"/>
      <c r="C13" s="68"/>
      <c r="D13" s="68"/>
      <c r="E13" s="68"/>
      <c r="F13" s="68"/>
      <c r="G13" s="68"/>
      <c r="H13" s="68"/>
      <c r="I13" s="68"/>
    </row>
    <row r="14" s="52" customFormat="1" ht="25.5" customHeight="1" spans="1:9">
      <c r="A14" s="69"/>
      <c r="B14" s="65"/>
      <c r="C14" s="65"/>
      <c r="D14" s="65"/>
      <c r="E14" s="65"/>
      <c r="F14" s="65"/>
      <c r="G14"/>
      <c r="H14"/>
      <c r="I14" s="65"/>
    </row>
    <row r="15" s="52" customFormat="1" ht="25.5" customHeight="1" spans="1:9">
      <c r="A15" s="69"/>
      <c r="B15" s="65"/>
      <c r="C15" s="65"/>
      <c r="D15" s="65"/>
      <c r="E15" s="65"/>
      <c r="F15" s="65"/>
      <c r="G15"/>
      <c r="H15"/>
      <c r="I15" s="65"/>
    </row>
    <row r="16" s="53" customFormat="1" spans="2:9">
      <c r="B16" s="52"/>
      <c r="C16" s="52"/>
      <c r="D16" s="52"/>
      <c r="E16" s="52"/>
      <c r="G16"/>
      <c r="H16"/>
      <c r="I16" s="52"/>
    </row>
    <row r="17" s="53" customFormat="1" spans="2:9">
      <c r="B17" s="52"/>
      <c r="C17" s="52"/>
      <c r="D17" s="52"/>
      <c r="E17" s="52"/>
      <c r="G17"/>
      <c r="H17"/>
      <c r="I17" s="52"/>
    </row>
    <row r="18" s="53" customFormat="1" spans="2:9">
      <c r="B18" s="52"/>
      <c r="C18" s="52"/>
      <c r="D18" s="52"/>
      <c r="E18" s="52"/>
      <c r="G18"/>
      <c r="H18"/>
      <c r="I18" s="52"/>
    </row>
    <row r="19" spans="9:9">
      <c r="I19" s="71"/>
    </row>
  </sheetData>
  <mergeCells count="10">
    <mergeCell ref="A1:I1"/>
    <mergeCell ref="A2:I2"/>
    <mergeCell ref="B3:C3"/>
    <mergeCell ref="B9:C9"/>
    <mergeCell ref="B10:C10"/>
    <mergeCell ref="B11:G11"/>
    <mergeCell ref="H11:I11"/>
    <mergeCell ref="E12:F12"/>
    <mergeCell ref="A13:I13"/>
    <mergeCell ref="A4:A10"/>
  </mergeCells>
  <printOptions horizontalCentered="1" verticalCentered="1"/>
  <pageMargins left="0.354166666666667" right="0.196527777777778" top="0.668055555555556" bottom="0.47152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6" sqref="C6"/>
    </sheetView>
  </sheetViews>
  <sheetFormatPr defaultColWidth="9" defaultRowHeight="14.25"/>
  <cols>
    <col min="1" max="1" width="7.375" style="6" customWidth="1"/>
    <col min="2" max="2" width="8.375" style="7" customWidth="1"/>
    <col min="3" max="3" width="14.25" style="7" customWidth="1"/>
    <col min="4" max="4" width="30.875" style="7" customWidth="1"/>
    <col min="5" max="5" width="5.125" style="8" customWidth="1"/>
    <col min="6" max="7" width="6.375" style="6" customWidth="1"/>
    <col min="8" max="8" width="7.5" style="6" customWidth="1"/>
    <col min="9" max="9" width="11.25" style="7" customWidth="1"/>
    <col min="10" max="10" width="4.75" style="6" customWidth="1"/>
    <col min="11" max="11" width="6.5" style="6" customWidth="1"/>
    <col min="12" max="12" width="4.125" style="6" customWidth="1"/>
    <col min="13" max="13" width="12.375" style="6" customWidth="1"/>
    <col min="14" max="256" width="9" style="6"/>
    <col min="257" max="257" width="7.375" style="6" customWidth="1"/>
    <col min="258" max="258" width="8.375" style="6" customWidth="1"/>
    <col min="259" max="259" width="14.25" style="6" customWidth="1"/>
    <col min="260" max="260" width="30.875" style="6" customWidth="1"/>
    <col min="261" max="261" width="5.125" style="6" customWidth="1"/>
    <col min="262" max="263" width="6.375" style="6" customWidth="1"/>
    <col min="264" max="264" width="7.5" style="6" customWidth="1"/>
    <col min="265" max="265" width="11.25" style="6" customWidth="1"/>
    <col min="266" max="266" width="4.75" style="6" customWidth="1"/>
    <col min="267" max="267" width="6.5" style="6" customWidth="1"/>
    <col min="268" max="268" width="4.125" style="6" customWidth="1"/>
    <col min="269" max="269" width="12.375" style="6" customWidth="1"/>
    <col min="270" max="512" width="9" style="6"/>
    <col min="513" max="513" width="7.375" style="6" customWidth="1"/>
    <col min="514" max="514" width="8.375" style="6" customWidth="1"/>
    <col min="515" max="515" width="14.25" style="6" customWidth="1"/>
    <col min="516" max="516" width="30.875" style="6" customWidth="1"/>
    <col min="517" max="517" width="5.125" style="6" customWidth="1"/>
    <col min="518" max="519" width="6.375" style="6" customWidth="1"/>
    <col min="520" max="520" width="7.5" style="6" customWidth="1"/>
    <col min="521" max="521" width="11.25" style="6" customWidth="1"/>
    <col min="522" max="522" width="4.75" style="6" customWidth="1"/>
    <col min="523" max="523" width="6.5" style="6" customWidth="1"/>
    <col min="524" max="524" width="4.125" style="6" customWidth="1"/>
    <col min="525" max="525" width="12.375" style="6" customWidth="1"/>
    <col min="526" max="768" width="9" style="6"/>
    <col min="769" max="769" width="7.375" style="6" customWidth="1"/>
    <col min="770" max="770" width="8.375" style="6" customWidth="1"/>
    <col min="771" max="771" width="14.25" style="6" customWidth="1"/>
    <col min="772" max="772" width="30.875" style="6" customWidth="1"/>
    <col min="773" max="773" width="5.125" style="6" customWidth="1"/>
    <col min="774" max="775" width="6.375" style="6" customWidth="1"/>
    <col min="776" max="776" width="7.5" style="6" customWidth="1"/>
    <col min="777" max="777" width="11.25" style="6" customWidth="1"/>
    <col min="778" max="778" width="4.75" style="6" customWidth="1"/>
    <col min="779" max="779" width="6.5" style="6" customWidth="1"/>
    <col min="780" max="780" width="4.125" style="6" customWidth="1"/>
    <col min="781" max="781" width="12.375" style="6" customWidth="1"/>
    <col min="782" max="1024" width="9" style="6"/>
    <col min="1025" max="1025" width="7.375" style="6" customWidth="1"/>
    <col min="1026" max="1026" width="8.375" style="6" customWidth="1"/>
    <col min="1027" max="1027" width="14.25" style="6" customWidth="1"/>
    <col min="1028" max="1028" width="30.875" style="6" customWidth="1"/>
    <col min="1029" max="1029" width="5.125" style="6" customWidth="1"/>
    <col min="1030" max="1031" width="6.375" style="6" customWidth="1"/>
    <col min="1032" max="1032" width="7.5" style="6" customWidth="1"/>
    <col min="1033" max="1033" width="11.25" style="6" customWidth="1"/>
    <col min="1034" max="1034" width="4.75" style="6" customWidth="1"/>
    <col min="1035" max="1035" width="6.5" style="6" customWidth="1"/>
    <col min="1036" max="1036" width="4.125" style="6" customWidth="1"/>
    <col min="1037" max="1037" width="12.375" style="6" customWidth="1"/>
    <col min="1038" max="1280" width="9" style="6"/>
    <col min="1281" max="1281" width="7.375" style="6" customWidth="1"/>
    <col min="1282" max="1282" width="8.375" style="6" customWidth="1"/>
    <col min="1283" max="1283" width="14.25" style="6" customWidth="1"/>
    <col min="1284" max="1284" width="30.875" style="6" customWidth="1"/>
    <col min="1285" max="1285" width="5.125" style="6" customWidth="1"/>
    <col min="1286" max="1287" width="6.375" style="6" customWidth="1"/>
    <col min="1288" max="1288" width="7.5" style="6" customWidth="1"/>
    <col min="1289" max="1289" width="11.25" style="6" customWidth="1"/>
    <col min="1290" max="1290" width="4.75" style="6" customWidth="1"/>
    <col min="1291" max="1291" width="6.5" style="6" customWidth="1"/>
    <col min="1292" max="1292" width="4.125" style="6" customWidth="1"/>
    <col min="1293" max="1293" width="12.375" style="6" customWidth="1"/>
    <col min="1294" max="1536" width="9" style="6"/>
    <col min="1537" max="1537" width="7.375" style="6" customWidth="1"/>
    <col min="1538" max="1538" width="8.375" style="6" customWidth="1"/>
    <col min="1539" max="1539" width="14.25" style="6" customWidth="1"/>
    <col min="1540" max="1540" width="30.875" style="6" customWidth="1"/>
    <col min="1541" max="1541" width="5.125" style="6" customWidth="1"/>
    <col min="1542" max="1543" width="6.375" style="6" customWidth="1"/>
    <col min="1544" max="1544" width="7.5" style="6" customWidth="1"/>
    <col min="1545" max="1545" width="11.25" style="6" customWidth="1"/>
    <col min="1546" max="1546" width="4.75" style="6" customWidth="1"/>
    <col min="1547" max="1547" width="6.5" style="6" customWidth="1"/>
    <col min="1548" max="1548" width="4.125" style="6" customWidth="1"/>
    <col min="1549" max="1549" width="12.375" style="6" customWidth="1"/>
    <col min="1550" max="1792" width="9" style="6"/>
    <col min="1793" max="1793" width="7.375" style="6" customWidth="1"/>
    <col min="1794" max="1794" width="8.375" style="6" customWidth="1"/>
    <col min="1795" max="1795" width="14.25" style="6" customWidth="1"/>
    <col min="1796" max="1796" width="30.875" style="6" customWidth="1"/>
    <col min="1797" max="1797" width="5.125" style="6" customWidth="1"/>
    <col min="1798" max="1799" width="6.375" style="6" customWidth="1"/>
    <col min="1800" max="1800" width="7.5" style="6" customWidth="1"/>
    <col min="1801" max="1801" width="11.25" style="6" customWidth="1"/>
    <col min="1802" max="1802" width="4.75" style="6" customWidth="1"/>
    <col min="1803" max="1803" width="6.5" style="6" customWidth="1"/>
    <col min="1804" max="1804" width="4.125" style="6" customWidth="1"/>
    <col min="1805" max="1805" width="12.375" style="6" customWidth="1"/>
    <col min="1806" max="2048" width="9" style="6"/>
    <col min="2049" max="2049" width="7.375" style="6" customWidth="1"/>
    <col min="2050" max="2050" width="8.375" style="6" customWidth="1"/>
    <col min="2051" max="2051" width="14.25" style="6" customWidth="1"/>
    <col min="2052" max="2052" width="30.875" style="6" customWidth="1"/>
    <col min="2053" max="2053" width="5.125" style="6" customWidth="1"/>
    <col min="2054" max="2055" width="6.375" style="6" customWidth="1"/>
    <col min="2056" max="2056" width="7.5" style="6" customWidth="1"/>
    <col min="2057" max="2057" width="11.25" style="6" customWidth="1"/>
    <col min="2058" max="2058" width="4.75" style="6" customWidth="1"/>
    <col min="2059" max="2059" width="6.5" style="6" customWidth="1"/>
    <col min="2060" max="2060" width="4.125" style="6" customWidth="1"/>
    <col min="2061" max="2061" width="12.375" style="6" customWidth="1"/>
    <col min="2062" max="2304" width="9" style="6"/>
    <col min="2305" max="2305" width="7.375" style="6" customWidth="1"/>
    <col min="2306" max="2306" width="8.375" style="6" customWidth="1"/>
    <col min="2307" max="2307" width="14.25" style="6" customWidth="1"/>
    <col min="2308" max="2308" width="30.875" style="6" customWidth="1"/>
    <col min="2309" max="2309" width="5.125" style="6" customWidth="1"/>
    <col min="2310" max="2311" width="6.375" style="6" customWidth="1"/>
    <col min="2312" max="2312" width="7.5" style="6" customWidth="1"/>
    <col min="2313" max="2313" width="11.25" style="6" customWidth="1"/>
    <col min="2314" max="2314" width="4.75" style="6" customWidth="1"/>
    <col min="2315" max="2315" width="6.5" style="6" customWidth="1"/>
    <col min="2316" max="2316" width="4.125" style="6" customWidth="1"/>
    <col min="2317" max="2317" width="12.375" style="6" customWidth="1"/>
    <col min="2318" max="2560" width="9" style="6"/>
    <col min="2561" max="2561" width="7.375" style="6" customWidth="1"/>
    <col min="2562" max="2562" width="8.375" style="6" customWidth="1"/>
    <col min="2563" max="2563" width="14.25" style="6" customWidth="1"/>
    <col min="2564" max="2564" width="30.875" style="6" customWidth="1"/>
    <col min="2565" max="2565" width="5.125" style="6" customWidth="1"/>
    <col min="2566" max="2567" width="6.375" style="6" customWidth="1"/>
    <col min="2568" max="2568" width="7.5" style="6" customWidth="1"/>
    <col min="2569" max="2569" width="11.25" style="6" customWidth="1"/>
    <col min="2570" max="2570" width="4.75" style="6" customWidth="1"/>
    <col min="2571" max="2571" width="6.5" style="6" customWidth="1"/>
    <col min="2572" max="2572" width="4.125" style="6" customWidth="1"/>
    <col min="2573" max="2573" width="12.375" style="6" customWidth="1"/>
    <col min="2574" max="2816" width="9" style="6"/>
    <col min="2817" max="2817" width="7.375" style="6" customWidth="1"/>
    <col min="2818" max="2818" width="8.375" style="6" customWidth="1"/>
    <col min="2819" max="2819" width="14.25" style="6" customWidth="1"/>
    <col min="2820" max="2820" width="30.875" style="6" customWidth="1"/>
    <col min="2821" max="2821" width="5.125" style="6" customWidth="1"/>
    <col min="2822" max="2823" width="6.375" style="6" customWidth="1"/>
    <col min="2824" max="2824" width="7.5" style="6" customWidth="1"/>
    <col min="2825" max="2825" width="11.25" style="6" customWidth="1"/>
    <col min="2826" max="2826" width="4.75" style="6" customWidth="1"/>
    <col min="2827" max="2827" width="6.5" style="6" customWidth="1"/>
    <col min="2828" max="2828" width="4.125" style="6" customWidth="1"/>
    <col min="2829" max="2829" width="12.375" style="6" customWidth="1"/>
    <col min="2830" max="3072" width="9" style="6"/>
    <col min="3073" max="3073" width="7.375" style="6" customWidth="1"/>
    <col min="3074" max="3074" width="8.375" style="6" customWidth="1"/>
    <col min="3075" max="3075" width="14.25" style="6" customWidth="1"/>
    <col min="3076" max="3076" width="30.875" style="6" customWidth="1"/>
    <col min="3077" max="3077" width="5.125" style="6" customWidth="1"/>
    <col min="3078" max="3079" width="6.375" style="6" customWidth="1"/>
    <col min="3080" max="3080" width="7.5" style="6" customWidth="1"/>
    <col min="3081" max="3081" width="11.25" style="6" customWidth="1"/>
    <col min="3082" max="3082" width="4.75" style="6" customWidth="1"/>
    <col min="3083" max="3083" width="6.5" style="6" customWidth="1"/>
    <col min="3084" max="3084" width="4.125" style="6" customWidth="1"/>
    <col min="3085" max="3085" width="12.375" style="6" customWidth="1"/>
    <col min="3086" max="3328" width="9" style="6"/>
    <col min="3329" max="3329" width="7.375" style="6" customWidth="1"/>
    <col min="3330" max="3330" width="8.375" style="6" customWidth="1"/>
    <col min="3331" max="3331" width="14.25" style="6" customWidth="1"/>
    <col min="3332" max="3332" width="30.875" style="6" customWidth="1"/>
    <col min="3333" max="3333" width="5.125" style="6" customWidth="1"/>
    <col min="3334" max="3335" width="6.375" style="6" customWidth="1"/>
    <col min="3336" max="3336" width="7.5" style="6" customWidth="1"/>
    <col min="3337" max="3337" width="11.25" style="6" customWidth="1"/>
    <col min="3338" max="3338" width="4.75" style="6" customWidth="1"/>
    <col min="3339" max="3339" width="6.5" style="6" customWidth="1"/>
    <col min="3340" max="3340" width="4.125" style="6" customWidth="1"/>
    <col min="3341" max="3341" width="12.375" style="6" customWidth="1"/>
    <col min="3342" max="3584" width="9" style="6"/>
    <col min="3585" max="3585" width="7.375" style="6" customWidth="1"/>
    <col min="3586" max="3586" width="8.375" style="6" customWidth="1"/>
    <col min="3587" max="3587" width="14.25" style="6" customWidth="1"/>
    <col min="3588" max="3588" width="30.875" style="6" customWidth="1"/>
    <col min="3589" max="3589" width="5.125" style="6" customWidth="1"/>
    <col min="3590" max="3591" width="6.375" style="6" customWidth="1"/>
    <col min="3592" max="3592" width="7.5" style="6" customWidth="1"/>
    <col min="3593" max="3593" width="11.25" style="6" customWidth="1"/>
    <col min="3594" max="3594" width="4.75" style="6" customWidth="1"/>
    <col min="3595" max="3595" width="6.5" style="6" customWidth="1"/>
    <col min="3596" max="3596" width="4.125" style="6" customWidth="1"/>
    <col min="3597" max="3597" width="12.375" style="6" customWidth="1"/>
    <col min="3598" max="3840" width="9" style="6"/>
    <col min="3841" max="3841" width="7.375" style="6" customWidth="1"/>
    <col min="3842" max="3842" width="8.375" style="6" customWidth="1"/>
    <col min="3843" max="3843" width="14.25" style="6" customWidth="1"/>
    <col min="3844" max="3844" width="30.875" style="6" customWidth="1"/>
    <col min="3845" max="3845" width="5.125" style="6" customWidth="1"/>
    <col min="3846" max="3847" width="6.375" style="6" customWidth="1"/>
    <col min="3848" max="3848" width="7.5" style="6" customWidth="1"/>
    <col min="3849" max="3849" width="11.25" style="6" customWidth="1"/>
    <col min="3850" max="3850" width="4.75" style="6" customWidth="1"/>
    <col min="3851" max="3851" width="6.5" style="6" customWidth="1"/>
    <col min="3852" max="3852" width="4.125" style="6" customWidth="1"/>
    <col min="3853" max="3853" width="12.375" style="6" customWidth="1"/>
    <col min="3854" max="4096" width="9" style="6"/>
    <col min="4097" max="4097" width="7.375" style="6" customWidth="1"/>
    <col min="4098" max="4098" width="8.375" style="6" customWidth="1"/>
    <col min="4099" max="4099" width="14.25" style="6" customWidth="1"/>
    <col min="4100" max="4100" width="30.875" style="6" customWidth="1"/>
    <col min="4101" max="4101" width="5.125" style="6" customWidth="1"/>
    <col min="4102" max="4103" width="6.375" style="6" customWidth="1"/>
    <col min="4104" max="4104" width="7.5" style="6" customWidth="1"/>
    <col min="4105" max="4105" width="11.25" style="6" customWidth="1"/>
    <col min="4106" max="4106" width="4.75" style="6" customWidth="1"/>
    <col min="4107" max="4107" width="6.5" style="6" customWidth="1"/>
    <col min="4108" max="4108" width="4.125" style="6" customWidth="1"/>
    <col min="4109" max="4109" width="12.375" style="6" customWidth="1"/>
    <col min="4110" max="4352" width="9" style="6"/>
    <col min="4353" max="4353" width="7.375" style="6" customWidth="1"/>
    <col min="4354" max="4354" width="8.375" style="6" customWidth="1"/>
    <col min="4355" max="4355" width="14.25" style="6" customWidth="1"/>
    <col min="4356" max="4356" width="30.875" style="6" customWidth="1"/>
    <col min="4357" max="4357" width="5.125" style="6" customWidth="1"/>
    <col min="4358" max="4359" width="6.375" style="6" customWidth="1"/>
    <col min="4360" max="4360" width="7.5" style="6" customWidth="1"/>
    <col min="4361" max="4361" width="11.25" style="6" customWidth="1"/>
    <col min="4362" max="4362" width="4.75" style="6" customWidth="1"/>
    <col min="4363" max="4363" width="6.5" style="6" customWidth="1"/>
    <col min="4364" max="4364" width="4.125" style="6" customWidth="1"/>
    <col min="4365" max="4365" width="12.375" style="6" customWidth="1"/>
    <col min="4366" max="4608" width="9" style="6"/>
    <col min="4609" max="4609" width="7.375" style="6" customWidth="1"/>
    <col min="4610" max="4610" width="8.375" style="6" customWidth="1"/>
    <col min="4611" max="4611" width="14.25" style="6" customWidth="1"/>
    <col min="4612" max="4612" width="30.875" style="6" customWidth="1"/>
    <col min="4613" max="4613" width="5.125" style="6" customWidth="1"/>
    <col min="4614" max="4615" width="6.375" style="6" customWidth="1"/>
    <col min="4616" max="4616" width="7.5" style="6" customWidth="1"/>
    <col min="4617" max="4617" width="11.25" style="6" customWidth="1"/>
    <col min="4618" max="4618" width="4.75" style="6" customWidth="1"/>
    <col min="4619" max="4619" width="6.5" style="6" customWidth="1"/>
    <col min="4620" max="4620" width="4.125" style="6" customWidth="1"/>
    <col min="4621" max="4621" width="12.375" style="6" customWidth="1"/>
    <col min="4622" max="4864" width="9" style="6"/>
    <col min="4865" max="4865" width="7.375" style="6" customWidth="1"/>
    <col min="4866" max="4866" width="8.375" style="6" customWidth="1"/>
    <col min="4867" max="4867" width="14.25" style="6" customWidth="1"/>
    <col min="4868" max="4868" width="30.875" style="6" customWidth="1"/>
    <col min="4869" max="4869" width="5.125" style="6" customWidth="1"/>
    <col min="4870" max="4871" width="6.375" style="6" customWidth="1"/>
    <col min="4872" max="4872" width="7.5" style="6" customWidth="1"/>
    <col min="4873" max="4873" width="11.25" style="6" customWidth="1"/>
    <col min="4874" max="4874" width="4.75" style="6" customWidth="1"/>
    <col min="4875" max="4875" width="6.5" style="6" customWidth="1"/>
    <col min="4876" max="4876" width="4.125" style="6" customWidth="1"/>
    <col min="4877" max="4877" width="12.375" style="6" customWidth="1"/>
    <col min="4878" max="5120" width="9" style="6"/>
    <col min="5121" max="5121" width="7.375" style="6" customWidth="1"/>
    <col min="5122" max="5122" width="8.375" style="6" customWidth="1"/>
    <col min="5123" max="5123" width="14.25" style="6" customWidth="1"/>
    <col min="5124" max="5124" width="30.875" style="6" customWidth="1"/>
    <col min="5125" max="5125" width="5.125" style="6" customWidth="1"/>
    <col min="5126" max="5127" width="6.375" style="6" customWidth="1"/>
    <col min="5128" max="5128" width="7.5" style="6" customWidth="1"/>
    <col min="5129" max="5129" width="11.25" style="6" customWidth="1"/>
    <col min="5130" max="5130" width="4.75" style="6" customWidth="1"/>
    <col min="5131" max="5131" width="6.5" style="6" customWidth="1"/>
    <col min="5132" max="5132" width="4.125" style="6" customWidth="1"/>
    <col min="5133" max="5133" width="12.375" style="6" customWidth="1"/>
    <col min="5134" max="5376" width="9" style="6"/>
    <col min="5377" max="5377" width="7.375" style="6" customWidth="1"/>
    <col min="5378" max="5378" width="8.375" style="6" customWidth="1"/>
    <col min="5379" max="5379" width="14.25" style="6" customWidth="1"/>
    <col min="5380" max="5380" width="30.875" style="6" customWidth="1"/>
    <col min="5381" max="5381" width="5.125" style="6" customWidth="1"/>
    <col min="5382" max="5383" width="6.375" style="6" customWidth="1"/>
    <col min="5384" max="5384" width="7.5" style="6" customWidth="1"/>
    <col min="5385" max="5385" width="11.25" style="6" customWidth="1"/>
    <col min="5386" max="5386" width="4.75" style="6" customWidth="1"/>
    <col min="5387" max="5387" width="6.5" style="6" customWidth="1"/>
    <col min="5388" max="5388" width="4.125" style="6" customWidth="1"/>
    <col min="5389" max="5389" width="12.375" style="6" customWidth="1"/>
    <col min="5390" max="5632" width="9" style="6"/>
    <col min="5633" max="5633" width="7.375" style="6" customWidth="1"/>
    <col min="5634" max="5634" width="8.375" style="6" customWidth="1"/>
    <col min="5635" max="5635" width="14.25" style="6" customWidth="1"/>
    <col min="5636" max="5636" width="30.875" style="6" customWidth="1"/>
    <col min="5637" max="5637" width="5.125" style="6" customWidth="1"/>
    <col min="5638" max="5639" width="6.375" style="6" customWidth="1"/>
    <col min="5640" max="5640" width="7.5" style="6" customWidth="1"/>
    <col min="5641" max="5641" width="11.25" style="6" customWidth="1"/>
    <col min="5642" max="5642" width="4.75" style="6" customWidth="1"/>
    <col min="5643" max="5643" width="6.5" style="6" customWidth="1"/>
    <col min="5644" max="5644" width="4.125" style="6" customWidth="1"/>
    <col min="5645" max="5645" width="12.375" style="6" customWidth="1"/>
    <col min="5646" max="5888" width="9" style="6"/>
    <col min="5889" max="5889" width="7.375" style="6" customWidth="1"/>
    <col min="5890" max="5890" width="8.375" style="6" customWidth="1"/>
    <col min="5891" max="5891" width="14.25" style="6" customWidth="1"/>
    <col min="5892" max="5892" width="30.875" style="6" customWidth="1"/>
    <col min="5893" max="5893" width="5.125" style="6" customWidth="1"/>
    <col min="5894" max="5895" width="6.375" style="6" customWidth="1"/>
    <col min="5896" max="5896" width="7.5" style="6" customWidth="1"/>
    <col min="5897" max="5897" width="11.25" style="6" customWidth="1"/>
    <col min="5898" max="5898" width="4.75" style="6" customWidth="1"/>
    <col min="5899" max="5899" width="6.5" style="6" customWidth="1"/>
    <col min="5900" max="5900" width="4.125" style="6" customWidth="1"/>
    <col min="5901" max="5901" width="12.375" style="6" customWidth="1"/>
    <col min="5902" max="6144" width="9" style="6"/>
    <col min="6145" max="6145" width="7.375" style="6" customWidth="1"/>
    <col min="6146" max="6146" width="8.375" style="6" customWidth="1"/>
    <col min="6147" max="6147" width="14.25" style="6" customWidth="1"/>
    <col min="6148" max="6148" width="30.875" style="6" customWidth="1"/>
    <col min="6149" max="6149" width="5.125" style="6" customWidth="1"/>
    <col min="6150" max="6151" width="6.375" style="6" customWidth="1"/>
    <col min="6152" max="6152" width="7.5" style="6" customWidth="1"/>
    <col min="6153" max="6153" width="11.25" style="6" customWidth="1"/>
    <col min="6154" max="6154" width="4.75" style="6" customWidth="1"/>
    <col min="6155" max="6155" width="6.5" style="6" customWidth="1"/>
    <col min="6156" max="6156" width="4.125" style="6" customWidth="1"/>
    <col min="6157" max="6157" width="12.375" style="6" customWidth="1"/>
    <col min="6158" max="6400" width="9" style="6"/>
    <col min="6401" max="6401" width="7.375" style="6" customWidth="1"/>
    <col min="6402" max="6402" width="8.375" style="6" customWidth="1"/>
    <col min="6403" max="6403" width="14.25" style="6" customWidth="1"/>
    <col min="6404" max="6404" width="30.875" style="6" customWidth="1"/>
    <col min="6405" max="6405" width="5.125" style="6" customWidth="1"/>
    <col min="6406" max="6407" width="6.375" style="6" customWidth="1"/>
    <col min="6408" max="6408" width="7.5" style="6" customWidth="1"/>
    <col min="6409" max="6409" width="11.25" style="6" customWidth="1"/>
    <col min="6410" max="6410" width="4.75" style="6" customWidth="1"/>
    <col min="6411" max="6411" width="6.5" style="6" customWidth="1"/>
    <col min="6412" max="6412" width="4.125" style="6" customWidth="1"/>
    <col min="6413" max="6413" width="12.375" style="6" customWidth="1"/>
    <col min="6414" max="6656" width="9" style="6"/>
    <col min="6657" max="6657" width="7.375" style="6" customWidth="1"/>
    <col min="6658" max="6658" width="8.375" style="6" customWidth="1"/>
    <col min="6659" max="6659" width="14.25" style="6" customWidth="1"/>
    <col min="6660" max="6660" width="30.875" style="6" customWidth="1"/>
    <col min="6661" max="6661" width="5.125" style="6" customWidth="1"/>
    <col min="6662" max="6663" width="6.375" style="6" customWidth="1"/>
    <col min="6664" max="6664" width="7.5" style="6" customWidth="1"/>
    <col min="6665" max="6665" width="11.25" style="6" customWidth="1"/>
    <col min="6666" max="6666" width="4.75" style="6" customWidth="1"/>
    <col min="6667" max="6667" width="6.5" style="6" customWidth="1"/>
    <col min="6668" max="6668" width="4.125" style="6" customWidth="1"/>
    <col min="6669" max="6669" width="12.375" style="6" customWidth="1"/>
    <col min="6670" max="6912" width="9" style="6"/>
    <col min="6913" max="6913" width="7.375" style="6" customWidth="1"/>
    <col min="6914" max="6914" width="8.375" style="6" customWidth="1"/>
    <col min="6915" max="6915" width="14.25" style="6" customWidth="1"/>
    <col min="6916" max="6916" width="30.875" style="6" customWidth="1"/>
    <col min="6917" max="6917" width="5.125" style="6" customWidth="1"/>
    <col min="6918" max="6919" width="6.375" style="6" customWidth="1"/>
    <col min="6920" max="6920" width="7.5" style="6" customWidth="1"/>
    <col min="6921" max="6921" width="11.25" style="6" customWidth="1"/>
    <col min="6922" max="6922" width="4.75" style="6" customWidth="1"/>
    <col min="6923" max="6923" width="6.5" style="6" customWidth="1"/>
    <col min="6924" max="6924" width="4.125" style="6" customWidth="1"/>
    <col min="6925" max="6925" width="12.375" style="6" customWidth="1"/>
    <col min="6926" max="7168" width="9" style="6"/>
    <col min="7169" max="7169" width="7.375" style="6" customWidth="1"/>
    <col min="7170" max="7170" width="8.375" style="6" customWidth="1"/>
    <col min="7171" max="7171" width="14.25" style="6" customWidth="1"/>
    <col min="7172" max="7172" width="30.875" style="6" customWidth="1"/>
    <col min="7173" max="7173" width="5.125" style="6" customWidth="1"/>
    <col min="7174" max="7175" width="6.375" style="6" customWidth="1"/>
    <col min="7176" max="7176" width="7.5" style="6" customWidth="1"/>
    <col min="7177" max="7177" width="11.25" style="6" customWidth="1"/>
    <col min="7178" max="7178" width="4.75" style="6" customWidth="1"/>
    <col min="7179" max="7179" width="6.5" style="6" customWidth="1"/>
    <col min="7180" max="7180" width="4.125" style="6" customWidth="1"/>
    <col min="7181" max="7181" width="12.375" style="6" customWidth="1"/>
    <col min="7182" max="7424" width="9" style="6"/>
    <col min="7425" max="7425" width="7.375" style="6" customWidth="1"/>
    <col min="7426" max="7426" width="8.375" style="6" customWidth="1"/>
    <col min="7427" max="7427" width="14.25" style="6" customWidth="1"/>
    <col min="7428" max="7428" width="30.875" style="6" customWidth="1"/>
    <col min="7429" max="7429" width="5.125" style="6" customWidth="1"/>
    <col min="7430" max="7431" width="6.375" style="6" customWidth="1"/>
    <col min="7432" max="7432" width="7.5" style="6" customWidth="1"/>
    <col min="7433" max="7433" width="11.25" style="6" customWidth="1"/>
    <col min="7434" max="7434" width="4.75" style="6" customWidth="1"/>
    <col min="7435" max="7435" width="6.5" style="6" customWidth="1"/>
    <col min="7436" max="7436" width="4.125" style="6" customWidth="1"/>
    <col min="7437" max="7437" width="12.375" style="6" customWidth="1"/>
    <col min="7438" max="7680" width="9" style="6"/>
    <col min="7681" max="7681" width="7.375" style="6" customWidth="1"/>
    <col min="7682" max="7682" width="8.375" style="6" customWidth="1"/>
    <col min="7683" max="7683" width="14.25" style="6" customWidth="1"/>
    <col min="7684" max="7684" width="30.875" style="6" customWidth="1"/>
    <col min="7685" max="7685" width="5.125" style="6" customWidth="1"/>
    <col min="7686" max="7687" width="6.375" style="6" customWidth="1"/>
    <col min="7688" max="7688" width="7.5" style="6" customWidth="1"/>
    <col min="7689" max="7689" width="11.25" style="6" customWidth="1"/>
    <col min="7690" max="7690" width="4.75" style="6" customWidth="1"/>
    <col min="7691" max="7691" width="6.5" style="6" customWidth="1"/>
    <col min="7692" max="7692" width="4.125" style="6" customWidth="1"/>
    <col min="7693" max="7693" width="12.375" style="6" customWidth="1"/>
    <col min="7694" max="7936" width="9" style="6"/>
    <col min="7937" max="7937" width="7.375" style="6" customWidth="1"/>
    <col min="7938" max="7938" width="8.375" style="6" customWidth="1"/>
    <col min="7939" max="7939" width="14.25" style="6" customWidth="1"/>
    <col min="7940" max="7940" width="30.875" style="6" customWidth="1"/>
    <col min="7941" max="7941" width="5.125" style="6" customWidth="1"/>
    <col min="7942" max="7943" width="6.375" style="6" customWidth="1"/>
    <col min="7944" max="7944" width="7.5" style="6" customWidth="1"/>
    <col min="7945" max="7945" width="11.25" style="6" customWidth="1"/>
    <col min="7946" max="7946" width="4.75" style="6" customWidth="1"/>
    <col min="7947" max="7947" width="6.5" style="6" customWidth="1"/>
    <col min="7948" max="7948" width="4.125" style="6" customWidth="1"/>
    <col min="7949" max="7949" width="12.375" style="6" customWidth="1"/>
    <col min="7950" max="8192" width="9" style="6"/>
    <col min="8193" max="8193" width="7.375" style="6" customWidth="1"/>
    <col min="8194" max="8194" width="8.375" style="6" customWidth="1"/>
    <col min="8195" max="8195" width="14.25" style="6" customWidth="1"/>
    <col min="8196" max="8196" width="30.875" style="6" customWidth="1"/>
    <col min="8197" max="8197" width="5.125" style="6" customWidth="1"/>
    <col min="8198" max="8199" width="6.375" style="6" customWidth="1"/>
    <col min="8200" max="8200" width="7.5" style="6" customWidth="1"/>
    <col min="8201" max="8201" width="11.25" style="6" customWidth="1"/>
    <col min="8202" max="8202" width="4.75" style="6" customWidth="1"/>
    <col min="8203" max="8203" width="6.5" style="6" customWidth="1"/>
    <col min="8204" max="8204" width="4.125" style="6" customWidth="1"/>
    <col min="8205" max="8205" width="12.375" style="6" customWidth="1"/>
    <col min="8206" max="8448" width="9" style="6"/>
    <col min="8449" max="8449" width="7.375" style="6" customWidth="1"/>
    <col min="8450" max="8450" width="8.375" style="6" customWidth="1"/>
    <col min="8451" max="8451" width="14.25" style="6" customWidth="1"/>
    <col min="8452" max="8452" width="30.875" style="6" customWidth="1"/>
    <col min="8453" max="8453" width="5.125" style="6" customWidth="1"/>
    <col min="8454" max="8455" width="6.375" style="6" customWidth="1"/>
    <col min="8456" max="8456" width="7.5" style="6" customWidth="1"/>
    <col min="8457" max="8457" width="11.25" style="6" customWidth="1"/>
    <col min="8458" max="8458" width="4.75" style="6" customWidth="1"/>
    <col min="8459" max="8459" width="6.5" style="6" customWidth="1"/>
    <col min="8460" max="8460" width="4.125" style="6" customWidth="1"/>
    <col min="8461" max="8461" width="12.375" style="6" customWidth="1"/>
    <col min="8462" max="8704" width="9" style="6"/>
    <col min="8705" max="8705" width="7.375" style="6" customWidth="1"/>
    <col min="8706" max="8706" width="8.375" style="6" customWidth="1"/>
    <col min="8707" max="8707" width="14.25" style="6" customWidth="1"/>
    <col min="8708" max="8708" width="30.875" style="6" customWidth="1"/>
    <col min="8709" max="8709" width="5.125" style="6" customWidth="1"/>
    <col min="8710" max="8711" width="6.375" style="6" customWidth="1"/>
    <col min="8712" max="8712" width="7.5" style="6" customWidth="1"/>
    <col min="8713" max="8713" width="11.25" style="6" customWidth="1"/>
    <col min="8714" max="8714" width="4.75" style="6" customWidth="1"/>
    <col min="8715" max="8715" width="6.5" style="6" customWidth="1"/>
    <col min="8716" max="8716" width="4.125" style="6" customWidth="1"/>
    <col min="8717" max="8717" width="12.375" style="6" customWidth="1"/>
    <col min="8718" max="8960" width="9" style="6"/>
    <col min="8961" max="8961" width="7.375" style="6" customWidth="1"/>
    <col min="8962" max="8962" width="8.375" style="6" customWidth="1"/>
    <col min="8963" max="8963" width="14.25" style="6" customWidth="1"/>
    <col min="8964" max="8964" width="30.875" style="6" customWidth="1"/>
    <col min="8965" max="8965" width="5.125" style="6" customWidth="1"/>
    <col min="8966" max="8967" width="6.375" style="6" customWidth="1"/>
    <col min="8968" max="8968" width="7.5" style="6" customWidth="1"/>
    <col min="8969" max="8969" width="11.25" style="6" customWidth="1"/>
    <col min="8970" max="8970" width="4.75" style="6" customWidth="1"/>
    <col min="8971" max="8971" width="6.5" style="6" customWidth="1"/>
    <col min="8972" max="8972" width="4.125" style="6" customWidth="1"/>
    <col min="8973" max="8973" width="12.375" style="6" customWidth="1"/>
    <col min="8974" max="9216" width="9" style="6"/>
    <col min="9217" max="9217" width="7.375" style="6" customWidth="1"/>
    <col min="9218" max="9218" width="8.375" style="6" customWidth="1"/>
    <col min="9219" max="9219" width="14.25" style="6" customWidth="1"/>
    <col min="9220" max="9220" width="30.875" style="6" customWidth="1"/>
    <col min="9221" max="9221" width="5.125" style="6" customWidth="1"/>
    <col min="9222" max="9223" width="6.375" style="6" customWidth="1"/>
    <col min="9224" max="9224" width="7.5" style="6" customWidth="1"/>
    <col min="9225" max="9225" width="11.25" style="6" customWidth="1"/>
    <col min="9226" max="9226" width="4.75" style="6" customWidth="1"/>
    <col min="9227" max="9227" width="6.5" style="6" customWidth="1"/>
    <col min="9228" max="9228" width="4.125" style="6" customWidth="1"/>
    <col min="9229" max="9229" width="12.375" style="6" customWidth="1"/>
    <col min="9230" max="9472" width="9" style="6"/>
    <col min="9473" max="9473" width="7.375" style="6" customWidth="1"/>
    <col min="9474" max="9474" width="8.375" style="6" customWidth="1"/>
    <col min="9475" max="9475" width="14.25" style="6" customWidth="1"/>
    <col min="9476" max="9476" width="30.875" style="6" customWidth="1"/>
    <col min="9477" max="9477" width="5.125" style="6" customWidth="1"/>
    <col min="9478" max="9479" width="6.375" style="6" customWidth="1"/>
    <col min="9480" max="9480" width="7.5" style="6" customWidth="1"/>
    <col min="9481" max="9481" width="11.25" style="6" customWidth="1"/>
    <col min="9482" max="9482" width="4.75" style="6" customWidth="1"/>
    <col min="9483" max="9483" width="6.5" style="6" customWidth="1"/>
    <col min="9484" max="9484" width="4.125" style="6" customWidth="1"/>
    <col min="9485" max="9485" width="12.375" style="6" customWidth="1"/>
    <col min="9486" max="9728" width="9" style="6"/>
    <col min="9729" max="9729" width="7.375" style="6" customWidth="1"/>
    <col min="9730" max="9730" width="8.375" style="6" customWidth="1"/>
    <col min="9731" max="9731" width="14.25" style="6" customWidth="1"/>
    <col min="9732" max="9732" width="30.875" style="6" customWidth="1"/>
    <col min="9733" max="9733" width="5.125" style="6" customWidth="1"/>
    <col min="9734" max="9735" width="6.375" style="6" customWidth="1"/>
    <col min="9736" max="9736" width="7.5" style="6" customWidth="1"/>
    <col min="9737" max="9737" width="11.25" style="6" customWidth="1"/>
    <col min="9738" max="9738" width="4.75" style="6" customWidth="1"/>
    <col min="9739" max="9739" width="6.5" style="6" customWidth="1"/>
    <col min="9740" max="9740" width="4.125" style="6" customWidth="1"/>
    <col min="9741" max="9741" width="12.375" style="6" customWidth="1"/>
    <col min="9742" max="9984" width="9" style="6"/>
    <col min="9985" max="9985" width="7.375" style="6" customWidth="1"/>
    <col min="9986" max="9986" width="8.375" style="6" customWidth="1"/>
    <col min="9987" max="9987" width="14.25" style="6" customWidth="1"/>
    <col min="9988" max="9988" width="30.875" style="6" customWidth="1"/>
    <col min="9989" max="9989" width="5.125" style="6" customWidth="1"/>
    <col min="9990" max="9991" width="6.375" style="6" customWidth="1"/>
    <col min="9992" max="9992" width="7.5" style="6" customWidth="1"/>
    <col min="9993" max="9993" width="11.25" style="6" customWidth="1"/>
    <col min="9994" max="9994" width="4.75" style="6" customWidth="1"/>
    <col min="9995" max="9995" width="6.5" style="6" customWidth="1"/>
    <col min="9996" max="9996" width="4.125" style="6" customWidth="1"/>
    <col min="9997" max="9997" width="12.375" style="6" customWidth="1"/>
    <col min="9998" max="10240" width="9" style="6"/>
    <col min="10241" max="10241" width="7.375" style="6" customWidth="1"/>
    <col min="10242" max="10242" width="8.375" style="6" customWidth="1"/>
    <col min="10243" max="10243" width="14.25" style="6" customWidth="1"/>
    <col min="10244" max="10244" width="30.875" style="6" customWidth="1"/>
    <col min="10245" max="10245" width="5.125" style="6" customWidth="1"/>
    <col min="10246" max="10247" width="6.375" style="6" customWidth="1"/>
    <col min="10248" max="10248" width="7.5" style="6" customWidth="1"/>
    <col min="10249" max="10249" width="11.25" style="6" customWidth="1"/>
    <col min="10250" max="10250" width="4.75" style="6" customWidth="1"/>
    <col min="10251" max="10251" width="6.5" style="6" customWidth="1"/>
    <col min="10252" max="10252" width="4.125" style="6" customWidth="1"/>
    <col min="10253" max="10253" width="12.375" style="6" customWidth="1"/>
    <col min="10254" max="10496" width="9" style="6"/>
    <col min="10497" max="10497" width="7.375" style="6" customWidth="1"/>
    <col min="10498" max="10498" width="8.375" style="6" customWidth="1"/>
    <col min="10499" max="10499" width="14.25" style="6" customWidth="1"/>
    <col min="10500" max="10500" width="30.875" style="6" customWidth="1"/>
    <col min="10501" max="10501" width="5.125" style="6" customWidth="1"/>
    <col min="10502" max="10503" width="6.375" style="6" customWidth="1"/>
    <col min="10504" max="10504" width="7.5" style="6" customWidth="1"/>
    <col min="10505" max="10505" width="11.25" style="6" customWidth="1"/>
    <col min="10506" max="10506" width="4.75" style="6" customWidth="1"/>
    <col min="10507" max="10507" width="6.5" style="6" customWidth="1"/>
    <col min="10508" max="10508" width="4.125" style="6" customWidth="1"/>
    <col min="10509" max="10509" width="12.375" style="6" customWidth="1"/>
    <col min="10510" max="10752" width="9" style="6"/>
    <col min="10753" max="10753" width="7.375" style="6" customWidth="1"/>
    <col min="10754" max="10754" width="8.375" style="6" customWidth="1"/>
    <col min="10755" max="10755" width="14.25" style="6" customWidth="1"/>
    <col min="10756" max="10756" width="30.875" style="6" customWidth="1"/>
    <col min="10757" max="10757" width="5.125" style="6" customWidth="1"/>
    <col min="10758" max="10759" width="6.375" style="6" customWidth="1"/>
    <col min="10760" max="10760" width="7.5" style="6" customWidth="1"/>
    <col min="10761" max="10761" width="11.25" style="6" customWidth="1"/>
    <col min="10762" max="10762" width="4.75" style="6" customWidth="1"/>
    <col min="10763" max="10763" width="6.5" style="6" customWidth="1"/>
    <col min="10764" max="10764" width="4.125" style="6" customWidth="1"/>
    <col min="10765" max="10765" width="12.375" style="6" customWidth="1"/>
    <col min="10766" max="11008" width="9" style="6"/>
    <col min="11009" max="11009" width="7.375" style="6" customWidth="1"/>
    <col min="11010" max="11010" width="8.375" style="6" customWidth="1"/>
    <col min="11011" max="11011" width="14.25" style="6" customWidth="1"/>
    <col min="11012" max="11012" width="30.875" style="6" customWidth="1"/>
    <col min="11013" max="11013" width="5.125" style="6" customWidth="1"/>
    <col min="11014" max="11015" width="6.375" style="6" customWidth="1"/>
    <col min="11016" max="11016" width="7.5" style="6" customWidth="1"/>
    <col min="11017" max="11017" width="11.25" style="6" customWidth="1"/>
    <col min="11018" max="11018" width="4.75" style="6" customWidth="1"/>
    <col min="11019" max="11019" width="6.5" style="6" customWidth="1"/>
    <col min="11020" max="11020" width="4.125" style="6" customWidth="1"/>
    <col min="11021" max="11021" width="12.375" style="6" customWidth="1"/>
    <col min="11022" max="11264" width="9" style="6"/>
    <col min="11265" max="11265" width="7.375" style="6" customWidth="1"/>
    <col min="11266" max="11266" width="8.375" style="6" customWidth="1"/>
    <col min="11267" max="11267" width="14.25" style="6" customWidth="1"/>
    <col min="11268" max="11268" width="30.875" style="6" customWidth="1"/>
    <col min="11269" max="11269" width="5.125" style="6" customWidth="1"/>
    <col min="11270" max="11271" width="6.375" style="6" customWidth="1"/>
    <col min="11272" max="11272" width="7.5" style="6" customWidth="1"/>
    <col min="11273" max="11273" width="11.25" style="6" customWidth="1"/>
    <col min="11274" max="11274" width="4.75" style="6" customWidth="1"/>
    <col min="11275" max="11275" width="6.5" style="6" customWidth="1"/>
    <col min="11276" max="11276" width="4.125" style="6" customWidth="1"/>
    <col min="11277" max="11277" width="12.375" style="6" customWidth="1"/>
    <col min="11278" max="11520" width="9" style="6"/>
    <col min="11521" max="11521" width="7.375" style="6" customWidth="1"/>
    <col min="11522" max="11522" width="8.375" style="6" customWidth="1"/>
    <col min="11523" max="11523" width="14.25" style="6" customWidth="1"/>
    <col min="11524" max="11524" width="30.875" style="6" customWidth="1"/>
    <col min="11525" max="11525" width="5.125" style="6" customWidth="1"/>
    <col min="11526" max="11527" width="6.375" style="6" customWidth="1"/>
    <col min="11528" max="11528" width="7.5" style="6" customWidth="1"/>
    <col min="11529" max="11529" width="11.25" style="6" customWidth="1"/>
    <col min="11530" max="11530" width="4.75" style="6" customWidth="1"/>
    <col min="11531" max="11531" width="6.5" style="6" customWidth="1"/>
    <col min="11532" max="11532" width="4.125" style="6" customWidth="1"/>
    <col min="11533" max="11533" width="12.375" style="6" customWidth="1"/>
    <col min="11534" max="11776" width="9" style="6"/>
    <col min="11777" max="11777" width="7.375" style="6" customWidth="1"/>
    <col min="11778" max="11778" width="8.375" style="6" customWidth="1"/>
    <col min="11779" max="11779" width="14.25" style="6" customWidth="1"/>
    <col min="11780" max="11780" width="30.875" style="6" customWidth="1"/>
    <col min="11781" max="11781" width="5.125" style="6" customWidth="1"/>
    <col min="11782" max="11783" width="6.375" style="6" customWidth="1"/>
    <col min="11784" max="11784" width="7.5" style="6" customWidth="1"/>
    <col min="11785" max="11785" width="11.25" style="6" customWidth="1"/>
    <col min="11786" max="11786" width="4.75" style="6" customWidth="1"/>
    <col min="11787" max="11787" width="6.5" style="6" customWidth="1"/>
    <col min="11788" max="11788" width="4.125" style="6" customWidth="1"/>
    <col min="11789" max="11789" width="12.375" style="6" customWidth="1"/>
    <col min="11790" max="12032" width="9" style="6"/>
    <col min="12033" max="12033" width="7.375" style="6" customWidth="1"/>
    <col min="12034" max="12034" width="8.375" style="6" customWidth="1"/>
    <col min="12035" max="12035" width="14.25" style="6" customWidth="1"/>
    <col min="12036" max="12036" width="30.875" style="6" customWidth="1"/>
    <col min="12037" max="12037" width="5.125" style="6" customWidth="1"/>
    <col min="12038" max="12039" width="6.375" style="6" customWidth="1"/>
    <col min="12040" max="12040" width="7.5" style="6" customWidth="1"/>
    <col min="12041" max="12041" width="11.25" style="6" customWidth="1"/>
    <col min="12042" max="12042" width="4.75" style="6" customWidth="1"/>
    <col min="12043" max="12043" width="6.5" style="6" customWidth="1"/>
    <col min="12044" max="12044" width="4.125" style="6" customWidth="1"/>
    <col min="12045" max="12045" width="12.375" style="6" customWidth="1"/>
    <col min="12046" max="12288" width="9" style="6"/>
    <col min="12289" max="12289" width="7.375" style="6" customWidth="1"/>
    <col min="12290" max="12290" width="8.375" style="6" customWidth="1"/>
    <col min="12291" max="12291" width="14.25" style="6" customWidth="1"/>
    <col min="12292" max="12292" width="30.875" style="6" customWidth="1"/>
    <col min="12293" max="12293" width="5.125" style="6" customWidth="1"/>
    <col min="12294" max="12295" width="6.375" style="6" customWidth="1"/>
    <col min="12296" max="12296" width="7.5" style="6" customWidth="1"/>
    <col min="12297" max="12297" width="11.25" style="6" customWidth="1"/>
    <col min="12298" max="12298" width="4.75" style="6" customWidth="1"/>
    <col min="12299" max="12299" width="6.5" style="6" customWidth="1"/>
    <col min="12300" max="12300" width="4.125" style="6" customWidth="1"/>
    <col min="12301" max="12301" width="12.375" style="6" customWidth="1"/>
    <col min="12302" max="12544" width="9" style="6"/>
    <col min="12545" max="12545" width="7.375" style="6" customWidth="1"/>
    <col min="12546" max="12546" width="8.375" style="6" customWidth="1"/>
    <col min="12547" max="12547" width="14.25" style="6" customWidth="1"/>
    <col min="12548" max="12548" width="30.875" style="6" customWidth="1"/>
    <col min="12549" max="12549" width="5.125" style="6" customWidth="1"/>
    <col min="12550" max="12551" width="6.375" style="6" customWidth="1"/>
    <col min="12552" max="12552" width="7.5" style="6" customWidth="1"/>
    <col min="12553" max="12553" width="11.25" style="6" customWidth="1"/>
    <col min="12554" max="12554" width="4.75" style="6" customWidth="1"/>
    <col min="12555" max="12555" width="6.5" style="6" customWidth="1"/>
    <col min="12556" max="12556" width="4.125" style="6" customWidth="1"/>
    <col min="12557" max="12557" width="12.375" style="6" customWidth="1"/>
    <col min="12558" max="12800" width="9" style="6"/>
    <col min="12801" max="12801" width="7.375" style="6" customWidth="1"/>
    <col min="12802" max="12802" width="8.375" style="6" customWidth="1"/>
    <col min="12803" max="12803" width="14.25" style="6" customWidth="1"/>
    <col min="12804" max="12804" width="30.875" style="6" customWidth="1"/>
    <col min="12805" max="12805" width="5.125" style="6" customWidth="1"/>
    <col min="12806" max="12807" width="6.375" style="6" customWidth="1"/>
    <col min="12808" max="12808" width="7.5" style="6" customWidth="1"/>
    <col min="12809" max="12809" width="11.25" style="6" customWidth="1"/>
    <col min="12810" max="12810" width="4.75" style="6" customWidth="1"/>
    <col min="12811" max="12811" width="6.5" style="6" customWidth="1"/>
    <col min="12812" max="12812" width="4.125" style="6" customWidth="1"/>
    <col min="12813" max="12813" width="12.375" style="6" customWidth="1"/>
    <col min="12814" max="13056" width="9" style="6"/>
    <col min="13057" max="13057" width="7.375" style="6" customWidth="1"/>
    <col min="13058" max="13058" width="8.375" style="6" customWidth="1"/>
    <col min="13059" max="13059" width="14.25" style="6" customWidth="1"/>
    <col min="13060" max="13060" width="30.875" style="6" customWidth="1"/>
    <col min="13061" max="13061" width="5.125" style="6" customWidth="1"/>
    <col min="13062" max="13063" width="6.375" style="6" customWidth="1"/>
    <col min="13064" max="13064" width="7.5" style="6" customWidth="1"/>
    <col min="13065" max="13065" width="11.25" style="6" customWidth="1"/>
    <col min="13066" max="13066" width="4.75" style="6" customWidth="1"/>
    <col min="13067" max="13067" width="6.5" style="6" customWidth="1"/>
    <col min="13068" max="13068" width="4.125" style="6" customWidth="1"/>
    <col min="13069" max="13069" width="12.375" style="6" customWidth="1"/>
    <col min="13070" max="13312" width="9" style="6"/>
    <col min="13313" max="13313" width="7.375" style="6" customWidth="1"/>
    <col min="13314" max="13314" width="8.375" style="6" customWidth="1"/>
    <col min="13315" max="13315" width="14.25" style="6" customWidth="1"/>
    <col min="13316" max="13316" width="30.875" style="6" customWidth="1"/>
    <col min="13317" max="13317" width="5.125" style="6" customWidth="1"/>
    <col min="13318" max="13319" width="6.375" style="6" customWidth="1"/>
    <col min="13320" max="13320" width="7.5" style="6" customWidth="1"/>
    <col min="13321" max="13321" width="11.25" style="6" customWidth="1"/>
    <col min="13322" max="13322" width="4.75" style="6" customWidth="1"/>
    <col min="13323" max="13323" width="6.5" style="6" customWidth="1"/>
    <col min="13324" max="13324" width="4.125" style="6" customWidth="1"/>
    <col min="13325" max="13325" width="12.375" style="6" customWidth="1"/>
    <col min="13326" max="13568" width="9" style="6"/>
    <col min="13569" max="13569" width="7.375" style="6" customWidth="1"/>
    <col min="13570" max="13570" width="8.375" style="6" customWidth="1"/>
    <col min="13571" max="13571" width="14.25" style="6" customWidth="1"/>
    <col min="13572" max="13572" width="30.875" style="6" customWidth="1"/>
    <col min="13573" max="13573" width="5.125" style="6" customWidth="1"/>
    <col min="13574" max="13575" width="6.375" style="6" customWidth="1"/>
    <col min="13576" max="13576" width="7.5" style="6" customWidth="1"/>
    <col min="13577" max="13577" width="11.25" style="6" customWidth="1"/>
    <col min="13578" max="13578" width="4.75" style="6" customWidth="1"/>
    <col min="13579" max="13579" width="6.5" style="6" customWidth="1"/>
    <col min="13580" max="13580" width="4.125" style="6" customWidth="1"/>
    <col min="13581" max="13581" width="12.375" style="6" customWidth="1"/>
    <col min="13582" max="13824" width="9" style="6"/>
    <col min="13825" max="13825" width="7.375" style="6" customWidth="1"/>
    <col min="13826" max="13826" width="8.375" style="6" customWidth="1"/>
    <col min="13827" max="13827" width="14.25" style="6" customWidth="1"/>
    <col min="13828" max="13828" width="30.875" style="6" customWidth="1"/>
    <col min="13829" max="13829" width="5.125" style="6" customWidth="1"/>
    <col min="13830" max="13831" width="6.375" style="6" customWidth="1"/>
    <col min="13832" max="13832" width="7.5" style="6" customWidth="1"/>
    <col min="13833" max="13833" width="11.25" style="6" customWidth="1"/>
    <col min="13834" max="13834" width="4.75" style="6" customWidth="1"/>
    <col min="13835" max="13835" width="6.5" style="6" customWidth="1"/>
    <col min="13836" max="13836" width="4.125" style="6" customWidth="1"/>
    <col min="13837" max="13837" width="12.375" style="6" customWidth="1"/>
    <col min="13838" max="14080" width="9" style="6"/>
    <col min="14081" max="14081" width="7.375" style="6" customWidth="1"/>
    <col min="14082" max="14082" width="8.375" style="6" customWidth="1"/>
    <col min="14083" max="14083" width="14.25" style="6" customWidth="1"/>
    <col min="14084" max="14084" width="30.875" style="6" customWidth="1"/>
    <col min="14085" max="14085" width="5.125" style="6" customWidth="1"/>
    <col min="14086" max="14087" width="6.375" style="6" customWidth="1"/>
    <col min="14088" max="14088" width="7.5" style="6" customWidth="1"/>
    <col min="14089" max="14089" width="11.25" style="6" customWidth="1"/>
    <col min="14090" max="14090" width="4.75" style="6" customWidth="1"/>
    <col min="14091" max="14091" width="6.5" style="6" customWidth="1"/>
    <col min="14092" max="14092" width="4.125" style="6" customWidth="1"/>
    <col min="14093" max="14093" width="12.375" style="6" customWidth="1"/>
    <col min="14094" max="14336" width="9" style="6"/>
    <col min="14337" max="14337" width="7.375" style="6" customWidth="1"/>
    <col min="14338" max="14338" width="8.375" style="6" customWidth="1"/>
    <col min="14339" max="14339" width="14.25" style="6" customWidth="1"/>
    <col min="14340" max="14340" width="30.875" style="6" customWidth="1"/>
    <col min="14341" max="14341" width="5.125" style="6" customWidth="1"/>
    <col min="14342" max="14343" width="6.375" style="6" customWidth="1"/>
    <col min="14344" max="14344" width="7.5" style="6" customWidth="1"/>
    <col min="14345" max="14345" width="11.25" style="6" customWidth="1"/>
    <col min="14346" max="14346" width="4.75" style="6" customWidth="1"/>
    <col min="14347" max="14347" width="6.5" style="6" customWidth="1"/>
    <col min="14348" max="14348" width="4.125" style="6" customWidth="1"/>
    <col min="14349" max="14349" width="12.375" style="6" customWidth="1"/>
    <col min="14350" max="14592" width="9" style="6"/>
    <col min="14593" max="14593" width="7.375" style="6" customWidth="1"/>
    <col min="14594" max="14594" width="8.375" style="6" customWidth="1"/>
    <col min="14595" max="14595" width="14.25" style="6" customWidth="1"/>
    <col min="14596" max="14596" width="30.875" style="6" customWidth="1"/>
    <col min="14597" max="14597" width="5.125" style="6" customWidth="1"/>
    <col min="14598" max="14599" width="6.375" style="6" customWidth="1"/>
    <col min="14600" max="14600" width="7.5" style="6" customWidth="1"/>
    <col min="14601" max="14601" width="11.25" style="6" customWidth="1"/>
    <col min="14602" max="14602" width="4.75" style="6" customWidth="1"/>
    <col min="14603" max="14603" width="6.5" style="6" customWidth="1"/>
    <col min="14604" max="14604" width="4.125" style="6" customWidth="1"/>
    <col min="14605" max="14605" width="12.375" style="6" customWidth="1"/>
    <col min="14606" max="14848" width="9" style="6"/>
    <col min="14849" max="14849" width="7.375" style="6" customWidth="1"/>
    <col min="14850" max="14850" width="8.375" style="6" customWidth="1"/>
    <col min="14851" max="14851" width="14.25" style="6" customWidth="1"/>
    <col min="14852" max="14852" width="30.875" style="6" customWidth="1"/>
    <col min="14853" max="14853" width="5.125" style="6" customWidth="1"/>
    <col min="14854" max="14855" width="6.375" style="6" customWidth="1"/>
    <col min="14856" max="14856" width="7.5" style="6" customWidth="1"/>
    <col min="14857" max="14857" width="11.25" style="6" customWidth="1"/>
    <col min="14858" max="14858" width="4.75" style="6" customWidth="1"/>
    <col min="14859" max="14859" width="6.5" style="6" customWidth="1"/>
    <col min="14860" max="14860" width="4.125" style="6" customWidth="1"/>
    <col min="14861" max="14861" width="12.375" style="6" customWidth="1"/>
    <col min="14862" max="15104" width="9" style="6"/>
    <col min="15105" max="15105" width="7.375" style="6" customWidth="1"/>
    <col min="15106" max="15106" width="8.375" style="6" customWidth="1"/>
    <col min="15107" max="15107" width="14.25" style="6" customWidth="1"/>
    <col min="15108" max="15108" width="30.875" style="6" customWidth="1"/>
    <col min="15109" max="15109" width="5.125" style="6" customWidth="1"/>
    <col min="15110" max="15111" width="6.375" style="6" customWidth="1"/>
    <col min="15112" max="15112" width="7.5" style="6" customWidth="1"/>
    <col min="15113" max="15113" width="11.25" style="6" customWidth="1"/>
    <col min="15114" max="15114" width="4.75" style="6" customWidth="1"/>
    <col min="15115" max="15115" width="6.5" style="6" customWidth="1"/>
    <col min="15116" max="15116" width="4.125" style="6" customWidth="1"/>
    <col min="15117" max="15117" width="12.375" style="6" customWidth="1"/>
    <col min="15118" max="15360" width="9" style="6"/>
    <col min="15361" max="15361" width="7.375" style="6" customWidth="1"/>
    <col min="15362" max="15362" width="8.375" style="6" customWidth="1"/>
    <col min="15363" max="15363" width="14.25" style="6" customWidth="1"/>
    <col min="15364" max="15364" width="30.875" style="6" customWidth="1"/>
    <col min="15365" max="15365" width="5.125" style="6" customWidth="1"/>
    <col min="15366" max="15367" width="6.375" style="6" customWidth="1"/>
    <col min="15368" max="15368" width="7.5" style="6" customWidth="1"/>
    <col min="15369" max="15369" width="11.25" style="6" customWidth="1"/>
    <col min="15370" max="15370" width="4.75" style="6" customWidth="1"/>
    <col min="15371" max="15371" width="6.5" style="6" customWidth="1"/>
    <col min="15372" max="15372" width="4.125" style="6" customWidth="1"/>
    <col min="15373" max="15373" width="12.375" style="6" customWidth="1"/>
    <col min="15374" max="15616" width="9" style="6"/>
    <col min="15617" max="15617" width="7.375" style="6" customWidth="1"/>
    <col min="15618" max="15618" width="8.375" style="6" customWidth="1"/>
    <col min="15619" max="15619" width="14.25" style="6" customWidth="1"/>
    <col min="15620" max="15620" width="30.875" style="6" customWidth="1"/>
    <col min="15621" max="15621" width="5.125" style="6" customWidth="1"/>
    <col min="15622" max="15623" width="6.375" style="6" customWidth="1"/>
    <col min="15624" max="15624" width="7.5" style="6" customWidth="1"/>
    <col min="15625" max="15625" width="11.25" style="6" customWidth="1"/>
    <col min="15626" max="15626" width="4.75" style="6" customWidth="1"/>
    <col min="15627" max="15627" width="6.5" style="6" customWidth="1"/>
    <col min="15628" max="15628" width="4.125" style="6" customWidth="1"/>
    <col min="15629" max="15629" width="12.375" style="6" customWidth="1"/>
    <col min="15630" max="15872" width="9" style="6"/>
    <col min="15873" max="15873" width="7.375" style="6" customWidth="1"/>
    <col min="15874" max="15874" width="8.375" style="6" customWidth="1"/>
    <col min="15875" max="15875" width="14.25" style="6" customWidth="1"/>
    <col min="15876" max="15876" width="30.875" style="6" customWidth="1"/>
    <col min="15877" max="15877" width="5.125" style="6" customWidth="1"/>
    <col min="15878" max="15879" width="6.375" style="6" customWidth="1"/>
    <col min="15880" max="15880" width="7.5" style="6" customWidth="1"/>
    <col min="15881" max="15881" width="11.25" style="6" customWidth="1"/>
    <col min="15882" max="15882" width="4.75" style="6" customWidth="1"/>
    <col min="15883" max="15883" width="6.5" style="6" customWidth="1"/>
    <col min="15884" max="15884" width="4.125" style="6" customWidth="1"/>
    <col min="15885" max="15885" width="12.375" style="6" customWidth="1"/>
    <col min="15886" max="16128" width="9" style="6"/>
    <col min="16129" max="16129" width="7.375" style="6" customWidth="1"/>
    <col min="16130" max="16130" width="8.375" style="6" customWidth="1"/>
    <col min="16131" max="16131" width="14.25" style="6" customWidth="1"/>
    <col min="16132" max="16132" width="30.875" style="6" customWidth="1"/>
    <col min="16133" max="16133" width="5.125" style="6" customWidth="1"/>
    <col min="16134" max="16135" width="6.375" style="6" customWidth="1"/>
    <col min="16136" max="16136" width="7.5" style="6" customWidth="1"/>
    <col min="16137" max="16137" width="11.25" style="6" customWidth="1"/>
    <col min="16138" max="16138" width="4.75" style="6" customWidth="1"/>
    <col min="16139" max="16139" width="6.5" style="6" customWidth="1"/>
    <col min="16140" max="16140" width="4.125" style="6" customWidth="1"/>
    <col min="16141" max="16141" width="12.375" style="6" customWidth="1"/>
    <col min="16142" max="16384" width="9" style="6"/>
  </cols>
  <sheetData>
    <row r="1" ht="30.75" customHeight="1" spans="1:9">
      <c r="A1" s="49" t="s">
        <v>199</v>
      </c>
      <c r="B1" s="49"/>
      <c r="C1" s="49"/>
      <c r="D1" s="49"/>
      <c r="E1" s="49"/>
      <c r="F1" s="49"/>
      <c r="G1" s="49"/>
      <c r="H1" s="49"/>
      <c r="I1" s="49"/>
    </row>
    <row r="2" ht="25.5" customHeight="1" spans="1:9">
      <c r="A2" s="13" t="s">
        <v>200</v>
      </c>
      <c r="B2" s="13"/>
      <c r="C2" s="13"/>
      <c r="D2" s="13"/>
      <c r="E2" s="13"/>
      <c r="F2" s="13"/>
      <c r="G2" s="13"/>
      <c r="H2" s="13"/>
      <c r="I2" s="13"/>
    </row>
    <row r="3" s="1" customFormat="1" ht="33.75" customHeight="1" spans="1:14">
      <c r="A3" s="24" t="s">
        <v>80</v>
      </c>
      <c r="B3" s="19" t="s">
        <v>81</v>
      </c>
      <c r="C3" s="19"/>
      <c r="D3" s="19" t="s">
        <v>201</v>
      </c>
      <c r="E3" s="20" t="s">
        <v>13</v>
      </c>
      <c r="F3" s="19" t="s">
        <v>202</v>
      </c>
      <c r="G3" s="19" t="s">
        <v>15</v>
      </c>
      <c r="H3" s="19" t="s">
        <v>179</v>
      </c>
      <c r="I3" s="19" t="s">
        <v>5</v>
      </c>
      <c r="M3" s="6"/>
      <c r="N3" s="6"/>
    </row>
    <row r="4" s="1" customFormat="1" ht="33.75" customHeight="1" spans="1:14">
      <c r="A4" s="19" t="s">
        <v>70</v>
      </c>
      <c r="B4" s="36" t="s">
        <v>203</v>
      </c>
      <c r="C4" s="19" t="s">
        <v>145</v>
      </c>
      <c r="D4" s="19" t="s">
        <v>204</v>
      </c>
      <c r="E4" s="20" t="s">
        <v>61</v>
      </c>
      <c r="F4" s="19">
        <v>5</v>
      </c>
      <c r="G4" s="19">
        <v>60</v>
      </c>
      <c r="H4" s="19">
        <f t="shared" ref="H4:H10" si="0">F4*G4</f>
        <v>300</v>
      </c>
      <c r="I4" s="19"/>
      <c r="M4" s="6"/>
      <c r="N4" s="6"/>
    </row>
    <row r="5" s="1" customFormat="1" ht="33.75" customHeight="1" spans="1:14">
      <c r="A5" s="19"/>
      <c r="B5" s="21"/>
      <c r="C5" s="19" t="s">
        <v>147</v>
      </c>
      <c r="D5" s="19" t="s">
        <v>204</v>
      </c>
      <c r="E5" s="20" t="s">
        <v>61</v>
      </c>
      <c r="F5" s="19">
        <v>5</v>
      </c>
      <c r="G5" s="19">
        <v>60</v>
      </c>
      <c r="H5" s="19">
        <f t="shared" si="0"/>
        <v>300</v>
      </c>
      <c r="I5" s="19"/>
      <c r="M5" s="6"/>
      <c r="N5" s="6"/>
    </row>
    <row r="6" s="1" customFormat="1" ht="33.75" customHeight="1" spans="1:14">
      <c r="A6" s="19"/>
      <c r="B6" s="21"/>
      <c r="C6" s="19" t="s">
        <v>205</v>
      </c>
      <c r="D6" s="19" t="s">
        <v>206</v>
      </c>
      <c r="E6" s="20" t="s">
        <v>55</v>
      </c>
      <c r="F6" s="19">
        <v>10</v>
      </c>
      <c r="G6" s="19">
        <v>115</v>
      </c>
      <c r="H6" s="19">
        <f t="shared" si="0"/>
        <v>1150</v>
      </c>
      <c r="I6" s="19"/>
      <c r="M6" s="6"/>
      <c r="N6" s="6"/>
    </row>
    <row r="7" s="1" customFormat="1" ht="33.75" customHeight="1" spans="1:14">
      <c r="A7" s="19"/>
      <c r="B7" s="21" t="s">
        <v>131</v>
      </c>
      <c r="C7" s="19" t="s">
        <v>148</v>
      </c>
      <c r="D7" s="19" t="s">
        <v>206</v>
      </c>
      <c r="E7" s="20" t="s">
        <v>43</v>
      </c>
      <c r="F7" s="19">
        <v>5</v>
      </c>
      <c r="G7" s="19">
        <v>30</v>
      </c>
      <c r="H7" s="19">
        <f t="shared" si="0"/>
        <v>150</v>
      </c>
      <c r="I7" s="19"/>
      <c r="M7" s="6"/>
      <c r="N7" s="6"/>
    </row>
    <row r="8" s="1" customFormat="1" ht="33.75" customHeight="1" spans="1:14">
      <c r="A8" s="19"/>
      <c r="B8" s="21"/>
      <c r="C8" s="19" t="s">
        <v>150</v>
      </c>
      <c r="D8" s="19" t="s">
        <v>206</v>
      </c>
      <c r="E8" s="20" t="s">
        <v>55</v>
      </c>
      <c r="F8" s="19">
        <v>5</v>
      </c>
      <c r="G8" s="19">
        <v>20</v>
      </c>
      <c r="H8" s="19">
        <f t="shared" si="0"/>
        <v>100</v>
      </c>
      <c r="I8" s="19"/>
      <c r="M8" s="6"/>
      <c r="N8" s="6"/>
    </row>
    <row r="9" s="1" customFormat="1" ht="33.75" customHeight="1" spans="1:14">
      <c r="A9" s="22" t="s">
        <v>151</v>
      </c>
      <c r="B9" s="30" t="s">
        <v>152</v>
      </c>
      <c r="C9" s="32"/>
      <c r="D9" s="19" t="s">
        <v>206</v>
      </c>
      <c r="E9" s="20" t="s">
        <v>55</v>
      </c>
      <c r="F9" s="19">
        <v>5</v>
      </c>
      <c r="G9" s="19">
        <v>20</v>
      </c>
      <c r="H9" s="19">
        <f t="shared" si="0"/>
        <v>100</v>
      </c>
      <c r="I9" s="19"/>
      <c r="M9" s="6"/>
      <c r="N9" s="6"/>
    </row>
    <row r="10" s="1" customFormat="1" ht="33.75" customHeight="1" spans="1:14">
      <c r="A10" s="23"/>
      <c r="B10" s="33" t="s">
        <v>153</v>
      </c>
      <c r="C10" s="35"/>
      <c r="D10" s="19" t="s">
        <v>207</v>
      </c>
      <c r="E10" s="20" t="s">
        <v>55</v>
      </c>
      <c r="F10" s="19">
        <v>5</v>
      </c>
      <c r="G10" s="19">
        <v>170</v>
      </c>
      <c r="H10" s="19">
        <f t="shared" si="0"/>
        <v>850</v>
      </c>
      <c r="I10" s="19"/>
      <c r="M10" s="6"/>
      <c r="N10" s="6"/>
    </row>
    <row r="11" s="1" customFormat="1" ht="25.5" customHeight="1" spans="1:14">
      <c r="A11" s="30" t="s">
        <v>208</v>
      </c>
      <c r="B11" s="31"/>
      <c r="C11" s="32"/>
      <c r="D11" s="36"/>
      <c r="E11" s="50"/>
      <c r="F11" s="50"/>
      <c r="G11" s="21"/>
      <c r="H11" s="21">
        <f>SUM(H4:H10)</f>
        <v>2950</v>
      </c>
      <c r="I11" s="21"/>
      <c r="M11" s="6"/>
      <c r="N11" s="6"/>
    </row>
    <row r="12" s="1" customFormat="1" ht="25.5" customHeight="1" spans="1:14">
      <c r="A12" s="3"/>
      <c r="B12" s="3"/>
      <c r="C12" s="3"/>
      <c r="D12" s="2"/>
      <c r="E12" s="51"/>
      <c r="F12" s="51"/>
      <c r="G12" s="2"/>
      <c r="H12" s="2"/>
      <c r="M12" s="6"/>
      <c r="N12" s="6"/>
    </row>
    <row r="13" s="1" customFormat="1" ht="42.75" customHeight="1" spans="1:9">
      <c r="A13" s="43" t="s">
        <v>209</v>
      </c>
      <c r="B13" s="43"/>
      <c r="C13" s="43"/>
      <c r="D13" s="43"/>
      <c r="E13" s="43"/>
      <c r="F13" s="43"/>
      <c r="G13" s="43"/>
      <c r="H13" s="43"/>
      <c r="I13" s="43"/>
    </row>
    <row r="14" s="1" customFormat="1" ht="25.5" customHeight="1" spans="1:9">
      <c r="A14" s="44"/>
      <c r="B14" s="3"/>
      <c r="C14" s="3"/>
      <c r="D14" s="3"/>
      <c r="E14" s="3"/>
      <c r="F14" s="3"/>
      <c r="G14" s="6"/>
      <c r="H14" s="6"/>
      <c r="I14" s="3"/>
    </row>
    <row r="15" s="1" customFormat="1" ht="25.5" customHeight="1" spans="1:9">
      <c r="A15" s="44"/>
      <c r="B15" s="3"/>
      <c r="C15" s="3"/>
      <c r="D15" s="3"/>
      <c r="E15" s="3"/>
      <c r="F15" s="3"/>
      <c r="G15" s="6"/>
      <c r="H15" s="6"/>
      <c r="I15" s="3"/>
    </row>
    <row r="16" s="5" customFormat="1" spans="2:9">
      <c r="B16" s="1"/>
      <c r="C16" s="1"/>
      <c r="D16" s="1"/>
      <c r="E16" s="1"/>
      <c r="G16" s="6"/>
      <c r="H16" s="6"/>
      <c r="I16" s="1"/>
    </row>
    <row r="17" s="5" customFormat="1" spans="2:9">
      <c r="B17" s="1"/>
      <c r="C17" s="1"/>
      <c r="D17" s="1"/>
      <c r="E17" s="1"/>
      <c r="G17" s="6"/>
      <c r="H17" s="6"/>
      <c r="I17" s="1"/>
    </row>
    <row r="18" s="5" customFormat="1" spans="2:9">
      <c r="B18" s="1"/>
      <c r="C18" s="1"/>
      <c r="D18" s="1"/>
      <c r="E18" s="1"/>
      <c r="G18" s="6"/>
      <c r="H18" s="6"/>
      <c r="I18" s="1"/>
    </row>
    <row r="19" spans="9:9">
      <c r="I19" s="45"/>
    </row>
  </sheetData>
  <mergeCells count="12">
    <mergeCell ref="A1:I1"/>
    <mergeCell ref="A2:I2"/>
    <mergeCell ref="B3:C3"/>
    <mergeCell ref="B9:C9"/>
    <mergeCell ref="B10:C10"/>
    <mergeCell ref="A11:C11"/>
    <mergeCell ref="E12:F12"/>
    <mergeCell ref="A13:I13"/>
    <mergeCell ref="A4:A8"/>
    <mergeCell ref="A9:A10"/>
    <mergeCell ref="B4:B6"/>
    <mergeCell ref="B7:B8"/>
  </mergeCells>
  <printOptions horizontalCentered="1"/>
  <pageMargins left="0.354166666666667" right="0.196527777777778" top="1.0625" bottom="1.0625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13" workbookViewId="0">
      <selection activeCell="B6" sqref="B6:C6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210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211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80</v>
      </c>
      <c r="B4" s="24" t="s">
        <v>81</v>
      </c>
      <c r="C4" s="25"/>
      <c r="D4" s="19" t="s">
        <v>82</v>
      </c>
      <c r="E4" s="20" t="s">
        <v>13</v>
      </c>
      <c r="F4" s="19" t="s">
        <v>202</v>
      </c>
      <c r="G4" s="19" t="s">
        <v>15</v>
      </c>
      <c r="H4" s="19" t="s">
        <v>179</v>
      </c>
      <c r="I4" s="19" t="s">
        <v>5</v>
      </c>
    </row>
    <row r="5" s="2" customFormat="1" ht="24" customHeight="1" spans="1:9">
      <c r="A5" s="18" t="s">
        <v>212</v>
      </c>
      <c r="B5" s="18" t="s">
        <v>16</v>
      </c>
      <c r="C5" s="19" t="s">
        <v>186</v>
      </c>
      <c r="D5" s="19" t="s">
        <v>188</v>
      </c>
      <c r="E5" s="20" t="s">
        <v>20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213</v>
      </c>
      <c r="C6" s="25"/>
      <c r="D6" s="19" t="s">
        <v>214</v>
      </c>
      <c r="E6" s="20" t="s">
        <v>55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60</v>
      </c>
      <c r="C7" s="25"/>
      <c r="D7" s="19" t="s">
        <v>215</v>
      </c>
      <c r="E7" s="20" t="s">
        <v>61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216</v>
      </c>
      <c r="C8" s="25"/>
      <c r="D8" s="19" t="s">
        <v>217</v>
      </c>
      <c r="E8" s="20" t="s">
        <v>20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218</v>
      </c>
      <c r="C9" s="25"/>
      <c r="D9" s="19" t="s">
        <v>217</v>
      </c>
      <c r="E9" s="20" t="s">
        <v>20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219</v>
      </c>
      <c r="B10" s="18" t="s">
        <v>16</v>
      </c>
      <c r="C10" s="19" t="s">
        <v>186</v>
      </c>
      <c r="D10" s="19" t="s">
        <v>188</v>
      </c>
      <c r="E10" s="20" t="s">
        <v>20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220</v>
      </c>
      <c r="D11" s="19" t="s">
        <v>24</v>
      </c>
      <c r="E11" s="20" t="s">
        <v>20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221</v>
      </c>
      <c r="D12" s="19" t="s">
        <v>222</v>
      </c>
      <c r="E12" s="20" t="s">
        <v>20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223</v>
      </c>
      <c r="C13" s="25"/>
      <c r="D13" s="19" t="s">
        <v>214</v>
      </c>
      <c r="E13" s="20" t="s">
        <v>55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56</v>
      </c>
      <c r="C14" s="25"/>
      <c r="D14" s="19" t="s">
        <v>224</v>
      </c>
      <c r="E14" s="20" t="s">
        <v>34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60</v>
      </c>
      <c r="C15" s="25"/>
      <c r="D15" s="19" t="s">
        <v>215</v>
      </c>
      <c r="E15" s="20" t="s">
        <v>61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86</v>
      </c>
      <c r="C16" s="25"/>
      <c r="D16" s="19" t="s">
        <v>225</v>
      </c>
      <c r="E16" s="20" t="s">
        <v>61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216</v>
      </c>
      <c r="C17" s="25"/>
      <c r="D17" s="19" t="s">
        <v>217</v>
      </c>
      <c r="E17" s="20" t="s">
        <v>20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218</v>
      </c>
      <c r="C18" s="25"/>
      <c r="D18" s="19" t="s">
        <v>217</v>
      </c>
      <c r="E18" s="20" t="s">
        <v>20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226</v>
      </c>
      <c r="B19" s="24" t="s">
        <v>22</v>
      </c>
      <c r="C19" s="25"/>
      <c r="D19" s="26" t="s">
        <v>227</v>
      </c>
      <c r="E19" s="20" t="s">
        <v>20</v>
      </c>
      <c r="F19" s="21">
        <v>2</v>
      </c>
      <c r="G19" s="21">
        <v>340</v>
      </c>
      <c r="H19" s="21">
        <f t="shared" ref="H19:H37" si="2">G19*F19</f>
        <v>680</v>
      </c>
      <c r="I19" s="19"/>
    </row>
    <row r="20" s="3" customFormat="1" ht="39.6" customHeight="1" spans="1:10">
      <c r="A20" s="27" t="s">
        <v>228</v>
      </c>
      <c r="B20" s="18" t="s">
        <v>16</v>
      </c>
      <c r="C20" s="19" t="s">
        <v>229</v>
      </c>
      <c r="D20" s="26" t="s">
        <v>227</v>
      </c>
      <c r="E20" s="20" t="s">
        <v>20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4" t="s">
        <v>230</v>
      </c>
      <c r="C21" s="25"/>
      <c r="D21" s="19" t="s">
        <v>231</v>
      </c>
      <c r="E21" s="20" t="s">
        <v>20</v>
      </c>
      <c r="F21" s="21">
        <v>1</v>
      </c>
      <c r="G21" s="21">
        <v>480</v>
      </c>
      <c r="H21" s="21">
        <f t="shared" si="2"/>
        <v>480</v>
      </c>
      <c r="I21" s="19"/>
      <c r="J21" s="2"/>
    </row>
    <row r="22" s="3" customFormat="1" ht="24" customHeight="1" spans="1:10">
      <c r="A22" s="28"/>
      <c r="B22" s="24" t="s">
        <v>232</v>
      </c>
      <c r="C22" s="25"/>
      <c r="D22" s="19" t="s">
        <v>231</v>
      </c>
      <c r="E22" s="20" t="s">
        <v>20</v>
      </c>
      <c r="F22" s="21">
        <v>1</v>
      </c>
      <c r="G22" s="21">
        <v>300</v>
      </c>
      <c r="H22" s="21">
        <f t="shared" si="2"/>
        <v>300</v>
      </c>
      <c r="I22" s="19"/>
      <c r="J22" s="2"/>
    </row>
    <row r="23" s="3" customFormat="1" ht="24" customHeight="1" spans="1:10">
      <c r="A23" s="28"/>
      <c r="B23" s="24" t="s">
        <v>233</v>
      </c>
      <c r="C23" s="25"/>
      <c r="D23" s="19" t="s">
        <v>231</v>
      </c>
      <c r="E23" s="20" t="s">
        <v>20</v>
      </c>
      <c r="F23" s="21">
        <v>1</v>
      </c>
      <c r="G23" s="21">
        <v>50</v>
      </c>
      <c r="H23" s="21">
        <f t="shared" si="2"/>
        <v>50</v>
      </c>
      <c r="I23" s="19"/>
      <c r="J23" s="2"/>
    </row>
    <row r="24" s="3" customFormat="1" ht="24" customHeight="1" spans="1:10">
      <c r="A24" s="28"/>
      <c r="B24" s="24" t="s">
        <v>234</v>
      </c>
      <c r="C24" s="25"/>
      <c r="D24" s="19" t="s">
        <v>231</v>
      </c>
      <c r="E24" s="20" t="s">
        <v>20</v>
      </c>
      <c r="F24" s="21">
        <v>1</v>
      </c>
      <c r="G24" s="21">
        <v>80</v>
      </c>
      <c r="H24" s="21">
        <f t="shared" si="2"/>
        <v>80</v>
      </c>
      <c r="I24" s="19"/>
      <c r="J24" s="2"/>
    </row>
    <row r="25" s="3" customFormat="1" ht="24" customHeight="1" spans="1:10">
      <c r="A25" s="28"/>
      <c r="B25" s="24" t="s">
        <v>235</v>
      </c>
      <c r="C25" s="25"/>
      <c r="D25" s="19" t="s">
        <v>236</v>
      </c>
      <c r="E25" s="20" t="s">
        <v>61</v>
      </c>
      <c r="F25" s="21">
        <v>1</v>
      </c>
      <c r="G25" s="21">
        <v>115</v>
      </c>
      <c r="H25" s="21">
        <f t="shared" si="2"/>
        <v>115</v>
      </c>
      <c r="I25" s="19"/>
      <c r="J25" s="2"/>
    </row>
    <row r="26" s="3" customFormat="1" ht="24" customHeight="1" spans="1:10">
      <c r="A26" s="28"/>
      <c r="B26" s="19" t="s">
        <v>132</v>
      </c>
      <c r="C26" s="19"/>
      <c r="D26" s="19" t="s">
        <v>237</v>
      </c>
      <c r="E26" s="20" t="s">
        <v>61</v>
      </c>
      <c r="F26" s="21">
        <v>1</v>
      </c>
      <c r="G26" s="21">
        <v>280</v>
      </c>
      <c r="H26" s="21">
        <f t="shared" si="2"/>
        <v>280</v>
      </c>
      <c r="I26" s="19"/>
      <c r="J26" s="2"/>
    </row>
    <row r="27" s="3" customFormat="1" ht="24" customHeight="1" spans="1:10">
      <c r="A27" s="28"/>
      <c r="B27" s="19" t="s">
        <v>134</v>
      </c>
      <c r="C27" s="19"/>
      <c r="D27" s="19" t="s">
        <v>238</v>
      </c>
      <c r="E27" s="20" t="s">
        <v>20</v>
      </c>
      <c r="F27" s="21">
        <v>10</v>
      </c>
      <c r="G27" s="21">
        <v>5</v>
      </c>
      <c r="H27" s="21">
        <f t="shared" si="2"/>
        <v>50</v>
      </c>
      <c r="I27" s="19"/>
      <c r="J27" s="2"/>
    </row>
    <row r="28" s="2" customFormat="1" ht="24" customHeight="1" spans="1:9">
      <c r="A28" s="29"/>
      <c r="B28" s="19" t="s">
        <v>60</v>
      </c>
      <c r="C28" s="19"/>
      <c r="D28" s="19" t="s">
        <v>239</v>
      </c>
      <c r="E28" s="20" t="s">
        <v>61</v>
      </c>
      <c r="F28" s="21">
        <v>1</v>
      </c>
      <c r="G28" s="21">
        <v>160</v>
      </c>
      <c r="H28" s="21">
        <f t="shared" si="2"/>
        <v>160</v>
      </c>
      <c r="I28" s="19"/>
    </row>
    <row r="29" s="3" customFormat="1" ht="39.6" customHeight="1" spans="1:10">
      <c r="A29" s="27" t="s">
        <v>240</v>
      </c>
      <c r="B29" s="18" t="s">
        <v>16</v>
      </c>
      <c r="C29" s="19" t="s">
        <v>229</v>
      </c>
      <c r="D29" s="26" t="s">
        <v>227</v>
      </c>
      <c r="E29" s="20" t="s">
        <v>20</v>
      </c>
      <c r="F29" s="21">
        <v>2</v>
      </c>
      <c r="G29" s="21">
        <v>400</v>
      </c>
      <c r="H29" s="21">
        <f t="shared" si="2"/>
        <v>800</v>
      </c>
      <c r="I29" s="19"/>
      <c r="J29" s="2"/>
    </row>
    <row r="30" s="3" customFormat="1" ht="24" customHeight="1" spans="1:10">
      <c r="A30" s="28"/>
      <c r="B30" s="22"/>
      <c r="C30" s="19" t="s">
        <v>220</v>
      </c>
      <c r="D30" s="26" t="s">
        <v>24</v>
      </c>
      <c r="E30" s="20" t="s">
        <v>20</v>
      </c>
      <c r="F30" s="21">
        <v>2</v>
      </c>
      <c r="G30" s="21">
        <v>340</v>
      </c>
      <c r="H30" s="21">
        <f t="shared" si="2"/>
        <v>680</v>
      </c>
      <c r="I30" s="19"/>
      <c r="J30" s="2"/>
    </row>
    <row r="31" s="3" customFormat="1" ht="24" customHeight="1" spans="1:10">
      <c r="A31" s="28"/>
      <c r="B31" s="22"/>
      <c r="C31" s="19" t="s">
        <v>221</v>
      </c>
      <c r="D31" s="26" t="s">
        <v>24</v>
      </c>
      <c r="E31" s="20" t="s">
        <v>20</v>
      </c>
      <c r="F31" s="21">
        <v>2</v>
      </c>
      <c r="G31" s="21">
        <v>210</v>
      </c>
      <c r="H31" s="21">
        <f t="shared" si="2"/>
        <v>420</v>
      </c>
      <c r="I31" s="19"/>
      <c r="J31" s="2"/>
    </row>
    <row r="32" s="3" customFormat="1" ht="24" customHeight="1" spans="1:10">
      <c r="A32" s="28"/>
      <c r="B32" s="22"/>
      <c r="C32" s="19" t="s">
        <v>23</v>
      </c>
      <c r="D32" s="26" t="s">
        <v>241</v>
      </c>
      <c r="E32" s="20" t="s">
        <v>20</v>
      </c>
      <c r="F32" s="21">
        <v>2</v>
      </c>
      <c r="G32" s="21">
        <v>300</v>
      </c>
      <c r="H32" s="21">
        <f t="shared" si="2"/>
        <v>600</v>
      </c>
      <c r="I32" s="19"/>
      <c r="J32" s="2"/>
    </row>
    <row r="33" s="3" customFormat="1" ht="24" customHeight="1" spans="1:10">
      <c r="A33" s="28"/>
      <c r="B33" s="24" t="s">
        <v>230</v>
      </c>
      <c r="C33" s="25"/>
      <c r="D33" s="19" t="s">
        <v>231</v>
      </c>
      <c r="E33" s="20" t="s">
        <v>20</v>
      </c>
      <c r="F33" s="21">
        <v>2</v>
      </c>
      <c r="G33" s="21">
        <v>480</v>
      </c>
      <c r="H33" s="21">
        <f t="shared" si="2"/>
        <v>960</v>
      </c>
      <c r="I33" s="19"/>
      <c r="J33" s="2"/>
    </row>
    <row r="34" s="3" customFormat="1" ht="24" customHeight="1" spans="1:10">
      <c r="A34" s="28"/>
      <c r="B34" s="24" t="s">
        <v>242</v>
      </c>
      <c r="C34" s="25"/>
      <c r="D34" s="19" t="s">
        <v>231</v>
      </c>
      <c r="E34" s="20" t="s">
        <v>20</v>
      </c>
      <c r="F34" s="21">
        <v>2</v>
      </c>
      <c r="G34" s="21">
        <v>300</v>
      </c>
      <c r="H34" s="21">
        <f t="shared" si="2"/>
        <v>600</v>
      </c>
      <c r="I34" s="19"/>
      <c r="J34" s="2"/>
    </row>
    <row r="35" s="3" customFormat="1" ht="24" customHeight="1" spans="1:10">
      <c r="A35" s="28"/>
      <c r="B35" s="24" t="s">
        <v>233</v>
      </c>
      <c r="C35" s="25"/>
      <c r="D35" s="19" t="s">
        <v>231</v>
      </c>
      <c r="E35" s="20" t="s">
        <v>20</v>
      </c>
      <c r="F35" s="21">
        <v>2</v>
      </c>
      <c r="G35" s="21">
        <v>50</v>
      </c>
      <c r="H35" s="21">
        <f t="shared" si="2"/>
        <v>100</v>
      </c>
      <c r="I35" s="19"/>
      <c r="J35" s="2"/>
    </row>
    <row r="36" s="3" customFormat="1" ht="24" customHeight="1" spans="1:10">
      <c r="A36" s="28"/>
      <c r="B36" s="24" t="s">
        <v>234</v>
      </c>
      <c r="C36" s="25"/>
      <c r="D36" s="19" t="s">
        <v>231</v>
      </c>
      <c r="E36" s="20" t="s">
        <v>20</v>
      </c>
      <c r="F36" s="21">
        <v>2</v>
      </c>
      <c r="G36" s="21">
        <v>80</v>
      </c>
      <c r="H36" s="21">
        <f t="shared" si="2"/>
        <v>160</v>
      </c>
      <c r="I36" s="19"/>
      <c r="J36" s="2"/>
    </row>
    <row r="37" s="3" customFormat="1" ht="24" customHeight="1" spans="1:10">
      <c r="A37" s="28"/>
      <c r="B37" s="24" t="s">
        <v>235</v>
      </c>
      <c r="C37" s="25"/>
      <c r="D37" s="19" t="s">
        <v>243</v>
      </c>
      <c r="E37" s="20" t="s">
        <v>61</v>
      </c>
      <c r="F37" s="21">
        <v>5</v>
      </c>
      <c r="G37" s="21">
        <v>115</v>
      </c>
      <c r="H37" s="21">
        <f t="shared" si="2"/>
        <v>575</v>
      </c>
      <c r="I37" s="19"/>
      <c r="J37" s="2"/>
    </row>
    <row r="38" s="3" customFormat="1" ht="24" customHeight="1" spans="1:10">
      <c r="A38" s="28"/>
      <c r="B38" s="19" t="s">
        <v>132</v>
      </c>
      <c r="C38" s="19"/>
      <c r="D38" s="19" t="s">
        <v>237</v>
      </c>
      <c r="E38" s="20" t="s">
        <v>61</v>
      </c>
      <c r="F38" s="21">
        <v>10</v>
      </c>
      <c r="G38" s="21">
        <v>280</v>
      </c>
      <c r="H38" s="21">
        <f t="shared" ref="H38:H40" si="3">G38*F38</f>
        <v>2800</v>
      </c>
      <c r="I38" s="19"/>
      <c r="J38" s="2"/>
    </row>
    <row r="39" s="3" customFormat="1" ht="24" customHeight="1" spans="1:10">
      <c r="A39" s="28"/>
      <c r="B39" s="19" t="s">
        <v>134</v>
      </c>
      <c r="C39" s="19"/>
      <c r="D39" s="19" t="s">
        <v>238</v>
      </c>
      <c r="E39" s="20" t="s">
        <v>61</v>
      </c>
      <c r="F39" s="21">
        <v>100</v>
      </c>
      <c r="G39" s="21">
        <v>5</v>
      </c>
      <c r="H39" s="21">
        <f t="shared" si="3"/>
        <v>500</v>
      </c>
      <c r="I39" s="19"/>
      <c r="J39" s="2"/>
    </row>
    <row r="40" s="2" customFormat="1" ht="24" customHeight="1" spans="1:9">
      <c r="A40" s="29"/>
      <c r="B40" s="19" t="s">
        <v>60</v>
      </c>
      <c r="C40" s="19"/>
      <c r="D40" s="19" t="s">
        <v>239</v>
      </c>
      <c r="E40" s="20" t="s">
        <v>61</v>
      </c>
      <c r="F40" s="21">
        <v>10</v>
      </c>
      <c r="G40" s="21">
        <v>160</v>
      </c>
      <c r="H40" s="21">
        <f t="shared" si="3"/>
        <v>1600</v>
      </c>
      <c r="I40" s="19"/>
    </row>
    <row r="41" s="1" customFormat="1" ht="25.5" customHeight="1" spans="1:14">
      <c r="A41" s="30" t="s">
        <v>197</v>
      </c>
      <c r="B41" s="31"/>
      <c r="C41" s="32"/>
      <c r="D41" s="33"/>
      <c r="E41" s="34"/>
      <c r="F41" s="34"/>
      <c r="G41" s="35"/>
      <c r="H41" s="21">
        <f>SUM(H5:H40)</f>
        <v>16580</v>
      </c>
      <c r="I41" s="21"/>
      <c r="M41" s="6"/>
      <c r="N41" s="6"/>
    </row>
    <row r="42" s="1" customFormat="1" ht="33.75" customHeight="1" spans="1:14">
      <c r="A42" s="14" t="s">
        <v>80</v>
      </c>
      <c r="B42" s="16" t="s">
        <v>81</v>
      </c>
      <c r="C42" s="16"/>
      <c r="D42" s="16" t="s">
        <v>201</v>
      </c>
      <c r="E42" s="17" t="s">
        <v>13</v>
      </c>
      <c r="F42" s="16" t="s">
        <v>202</v>
      </c>
      <c r="G42" s="16" t="s">
        <v>15</v>
      </c>
      <c r="H42" s="16" t="s">
        <v>179</v>
      </c>
      <c r="I42" s="16" t="s">
        <v>5</v>
      </c>
      <c r="M42" s="6"/>
      <c r="N42" s="6"/>
    </row>
    <row r="43" s="1" customFormat="1" ht="33.75" customHeight="1" spans="1:14">
      <c r="A43" s="19" t="s">
        <v>70</v>
      </c>
      <c r="B43" s="36" t="s">
        <v>203</v>
      </c>
      <c r="C43" s="19" t="s">
        <v>145</v>
      </c>
      <c r="D43" s="19" t="s">
        <v>204</v>
      </c>
      <c r="E43" s="20" t="s">
        <v>61</v>
      </c>
      <c r="F43" s="19">
        <v>15</v>
      </c>
      <c r="G43" s="19">
        <v>60</v>
      </c>
      <c r="H43" s="19">
        <f t="shared" ref="H43:H49" si="4">F43*G43</f>
        <v>900</v>
      </c>
      <c r="I43" s="19"/>
      <c r="M43" s="6"/>
      <c r="N43" s="6"/>
    </row>
    <row r="44" s="1" customFormat="1" ht="33.75" customHeight="1" spans="1:14">
      <c r="A44" s="19"/>
      <c r="B44" s="21"/>
      <c r="C44" s="19" t="s">
        <v>147</v>
      </c>
      <c r="D44" s="19" t="s">
        <v>204</v>
      </c>
      <c r="E44" s="20" t="s">
        <v>61</v>
      </c>
      <c r="F44" s="19">
        <v>15</v>
      </c>
      <c r="G44" s="19">
        <v>60</v>
      </c>
      <c r="H44" s="19">
        <f t="shared" si="4"/>
        <v>900</v>
      </c>
      <c r="I44" s="19"/>
      <c r="M44" s="6"/>
      <c r="N44" s="6"/>
    </row>
    <row r="45" s="1" customFormat="1" ht="33.75" customHeight="1" spans="1:14">
      <c r="A45" s="19"/>
      <c r="B45" s="21"/>
      <c r="C45" s="19" t="s">
        <v>205</v>
      </c>
      <c r="D45" s="19" t="s">
        <v>206</v>
      </c>
      <c r="E45" s="20" t="s">
        <v>55</v>
      </c>
      <c r="F45" s="19">
        <v>15</v>
      </c>
      <c r="G45" s="19">
        <v>115</v>
      </c>
      <c r="H45" s="19">
        <f t="shared" si="4"/>
        <v>1725</v>
      </c>
      <c r="I45" s="19"/>
      <c r="M45" s="6"/>
      <c r="N45" s="6"/>
    </row>
    <row r="46" s="1" customFormat="1" ht="33.75" customHeight="1" spans="1:14">
      <c r="A46" s="19"/>
      <c r="B46" s="21" t="s">
        <v>131</v>
      </c>
      <c r="C46" s="19" t="s">
        <v>148</v>
      </c>
      <c r="D46" s="19" t="s">
        <v>206</v>
      </c>
      <c r="E46" s="20" t="s">
        <v>43</v>
      </c>
      <c r="F46" s="19">
        <v>15</v>
      </c>
      <c r="G46" s="19">
        <v>30</v>
      </c>
      <c r="H46" s="19">
        <f t="shared" si="4"/>
        <v>450</v>
      </c>
      <c r="I46" s="19"/>
      <c r="M46" s="6"/>
      <c r="N46" s="6"/>
    </row>
    <row r="47" s="1" customFormat="1" ht="33.75" customHeight="1" spans="1:14">
      <c r="A47" s="19"/>
      <c r="B47" s="21"/>
      <c r="C47" s="19" t="s">
        <v>150</v>
      </c>
      <c r="D47" s="19" t="s">
        <v>206</v>
      </c>
      <c r="E47" s="20" t="s">
        <v>55</v>
      </c>
      <c r="F47" s="19">
        <v>15</v>
      </c>
      <c r="G47" s="19">
        <v>20</v>
      </c>
      <c r="H47" s="19">
        <f t="shared" si="4"/>
        <v>300</v>
      </c>
      <c r="I47" s="19"/>
      <c r="M47" s="6"/>
      <c r="N47" s="6"/>
    </row>
    <row r="48" s="1" customFormat="1" ht="33.75" customHeight="1" spans="1:14">
      <c r="A48" s="22" t="s">
        <v>151</v>
      </c>
      <c r="B48" s="30" t="s">
        <v>152</v>
      </c>
      <c r="C48" s="32"/>
      <c r="D48" s="19" t="s">
        <v>206</v>
      </c>
      <c r="E48" s="20" t="s">
        <v>55</v>
      </c>
      <c r="F48" s="19">
        <v>50</v>
      </c>
      <c r="G48" s="19">
        <v>20</v>
      </c>
      <c r="H48" s="19">
        <f t="shared" si="4"/>
        <v>1000</v>
      </c>
      <c r="I48" s="19"/>
      <c r="M48" s="6"/>
      <c r="N48" s="6"/>
    </row>
    <row r="49" s="1" customFormat="1" ht="33.75" customHeight="1" spans="1:14">
      <c r="A49" s="23"/>
      <c r="B49" s="33" t="s">
        <v>153</v>
      </c>
      <c r="C49" s="35"/>
      <c r="D49" s="19" t="s">
        <v>207</v>
      </c>
      <c r="E49" s="20" t="s">
        <v>55</v>
      </c>
      <c r="F49" s="19">
        <v>50</v>
      </c>
      <c r="G49" s="19">
        <v>170</v>
      </c>
      <c r="H49" s="19">
        <f t="shared" si="4"/>
        <v>8500</v>
      </c>
      <c r="I49" s="19"/>
      <c r="M49" s="6"/>
      <c r="N49" s="6"/>
    </row>
    <row r="50" s="1" customFormat="1" ht="25.5" customHeight="1" spans="1:14">
      <c r="A50" s="30" t="s">
        <v>168</v>
      </c>
      <c r="B50" s="31"/>
      <c r="C50" s="32"/>
      <c r="D50" s="33"/>
      <c r="E50" s="34"/>
      <c r="F50" s="34"/>
      <c r="G50" s="35"/>
      <c r="H50" s="21">
        <f>SUM(H43:H49)</f>
        <v>13775</v>
      </c>
      <c r="I50" s="21"/>
      <c r="M50" s="6"/>
      <c r="N50" s="6"/>
    </row>
    <row r="51" s="4" customFormat="1" ht="27.75" customHeight="1" spans="1:9">
      <c r="A51" s="37" t="s">
        <v>169</v>
      </c>
      <c r="B51" s="38" t="s">
        <v>170</v>
      </c>
      <c r="C51" s="38" t="s">
        <v>244</v>
      </c>
      <c r="D51" s="39"/>
      <c r="E51" s="39"/>
      <c r="F51" s="39"/>
      <c r="G51" s="39">
        <v>2720</v>
      </c>
      <c r="H51" s="39">
        <f>G51+G52</f>
        <v>5120</v>
      </c>
      <c r="I51" s="39"/>
    </row>
    <row r="52" s="4" customFormat="1" ht="27.75" customHeight="1" spans="1:9">
      <c r="A52" s="40"/>
      <c r="B52" s="38" t="s">
        <v>172</v>
      </c>
      <c r="C52" s="38" t="s">
        <v>245</v>
      </c>
      <c r="D52" s="39"/>
      <c r="E52" s="39"/>
      <c r="F52" s="39"/>
      <c r="G52" s="39">
        <v>2400</v>
      </c>
      <c r="H52" s="39"/>
      <c r="I52" s="39"/>
    </row>
    <row r="53" s="1" customFormat="1" ht="27" customHeight="1" spans="1:9">
      <c r="A53" s="19" t="s">
        <v>174</v>
      </c>
      <c r="B53" s="30"/>
      <c r="C53" s="31"/>
      <c r="D53" s="31"/>
      <c r="E53" s="31"/>
      <c r="F53" s="31"/>
      <c r="G53" s="32"/>
      <c r="H53" s="41">
        <f>H50+H41+H51</f>
        <v>35475</v>
      </c>
      <c r="I53" s="32"/>
    </row>
    <row r="54" s="1" customFormat="1" ht="25.5" customHeight="1" spans="1:8">
      <c r="A54" s="42"/>
      <c r="B54" s="42"/>
      <c r="C54" s="3"/>
      <c r="D54" s="2"/>
      <c r="E54" s="42"/>
      <c r="F54" s="42"/>
      <c r="G54" s="2"/>
      <c r="H54" s="2"/>
    </row>
    <row r="55" s="1" customFormat="1" ht="35.25" customHeight="1" spans="1:9">
      <c r="A55" s="43"/>
      <c r="B55" s="43"/>
      <c r="C55" s="43"/>
      <c r="D55" s="43"/>
      <c r="E55" s="43"/>
      <c r="F55" s="43"/>
      <c r="G55" s="43"/>
      <c r="H55" s="43"/>
      <c r="I55" s="43"/>
    </row>
    <row r="56" s="1" customFormat="1" ht="25.5" customHeight="1" spans="1:9">
      <c r="A56" s="44"/>
      <c r="B56" s="3"/>
      <c r="C56" s="3"/>
      <c r="D56" s="3"/>
      <c r="E56" s="3"/>
      <c r="F56" s="3"/>
      <c r="G56" s="6"/>
      <c r="H56" s="6"/>
      <c r="I56" s="3"/>
    </row>
    <row r="57" s="1" customFormat="1" ht="25.5" customHeight="1" spans="1:9">
      <c r="A57" s="44"/>
      <c r="B57" s="3"/>
      <c r="C57" s="3"/>
      <c r="D57" s="3"/>
      <c r="E57" s="3"/>
      <c r="F57" s="3"/>
      <c r="G57" s="6"/>
      <c r="H57" s="6"/>
      <c r="I57" s="3"/>
    </row>
    <row r="58" s="5" customFormat="1" ht="96.75" customHeight="1" spans="1:9">
      <c r="A58" s="1"/>
      <c r="B58" s="1"/>
      <c r="C58" s="1"/>
      <c r="D58" s="1"/>
      <c r="E58" s="1"/>
      <c r="F58" s="1"/>
      <c r="G58" s="6"/>
      <c r="H58" s="6"/>
      <c r="I58" s="1"/>
    </row>
    <row r="59" s="5" customFormat="1" spans="2:9">
      <c r="B59" s="1"/>
      <c r="C59" s="1"/>
      <c r="D59" s="1"/>
      <c r="E59" s="1"/>
      <c r="G59" s="6"/>
      <c r="H59" s="6"/>
      <c r="I59" s="1"/>
    </row>
    <row r="60" s="5" customFormat="1" spans="2:9">
      <c r="B60" s="1"/>
      <c r="C60" s="1"/>
      <c r="D60" s="1"/>
      <c r="E60" s="1"/>
      <c r="G60" s="6"/>
      <c r="H60" s="6"/>
      <c r="I60" s="1"/>
    </row>
    <row r="61" s="5" customFormat="1" spans="2:9">
      <c r="B61" s="1"/>
      <c r="C61" s="1"/>
      <c r="D61" s="1"/>
      <c r="E61" s="1"/>
      <c r="G61" s="6"/>
      <c r="H61" s="6"/>
      <c r="I61" s="1"/>
    </row>
    <row r="62" spans="9:9">
      <c r="I62" s="45"/>
    </row>
  </sheetData>
  <mergeCells count="56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D41:G41"/>
    <mergeCell ref="B42:C42"/>
    <mergeCell ref="B48:C48"/>
    <mergeCell ref="B49:C49"/>
    <mergeCell ref="A50:C50"/>
    <mergeCell ref="D50:G50"/>
    <mergeCell ref="D51:F51"/>
    <mergeCell ref="D52:F52"/>
    <mergeCell ref="B53:G53"/>
    <mergeCell ref="H53:I53"/>
    <mergeCell ref="A55:I55"/>
    <mergeCell ref="A58:F58"/>
    <mergeCell ref="A5:A9"/>
    <mergeCell ref="A10:A18"/>
    <mergeCell ref="A20:A28"/>
    <mergeCell ref="A29:A40"/>
    <mergeCell ref="A43:A47"/>
    <mergeCell ref="A48:A49"/>
    <mergeCell ref="A51:A52"/>
    <mergeCell ref="B10:B12"/>
    <mergeCell ref="B29:B32"/>
    <mergeCell ref="B43:B45"/>
    <mergeCell ref="B46:B47"/>
    <mergeCell ref="H51:I52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B6" sqref="B6:C6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246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211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80</v>
      </c>
      <c r="B4" s="24" t="s">
        <v>81</v>
      </c>
      <c r="C4" s="25"/>
      <c r="D4" s="19" t="s">
        <v>82</v>
      </c>
      <c r="E4" s="20" t="s">
        <v>13</v>
      </c>
      <c r="F4" s="19" t="s">
        <v>202</v>
      </c>
      <c r="G4" s="19" t="s">
        <v>15</v>
      </c>
      <c r="H4" s="19" t="s">
        <v>179</v>
      </c>
      <c r="I4" s="19" t="s">
        <v>5</v>
      </c>
    </row>
    <row r="5" s="2" customFormat="1" ht="24" customHeight="1" spans="1:9">
      <c r="A5" s="18" t="s">
        <v>212</v>
      </c>
      <c r="B5" s="18" t="s">
        <v>16</v>
      </c>
      <c r="C5" s="19" t="s">
        <v>186</v>
      </c>
      <c r="D5" s="19" t="s">
        <v>188</v>
      </c>
      <c r="E5" s="20" t="s">
        <v>20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213</v>
      </c>
      <c r="C6" s="25"/>
      <c r="D6" s="19" t="s">
        <v>214</v>
      </c>
      <c r="E6" s="20" t="s">
        <v>55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60</v>
      </c>
      <c r="C7" s="25"/>
      <c r="D7" s="19" t="s">
        <v>215</v>
      </c>
      <c r="E7" s="20" t="s">
        <v>61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216</v>
      </c>
      <c r="C8" s="25"/>
      <c r="D8" s="19" t="s">
        <v>217</v>
      </c>
      <c r="E8" s="20" t="s">
        <v>20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218</v>
      </c>
      <c r="C9" s="25"/>
      <c r="D9" s="19" t="s">
        <v>217</v>
      </c>
      <c r="E9" s="20" t="s">
        <v>20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219</v>
      </c>
      <c r="B10" s="18" t="s">
        <v>16</v>
      </c>
      <c r="C10" s="19" t="s">
        <v>186</v>
      </c>
      <c r="D10" s="19" t="s">
        <v>188</v>
      </c>
      <c r="E10" s="20" t="s">
        <v>20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220</v>
      </c>
      <c r="D11" s="19" t="s">
        <v>24</v>
      </c>
      <c r="E11" s="20" t="s">
        <v>20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221</v>
      </c>
      <c r="D12" s="19" t="s">
        <v>222</v>
      </c>
      <c r="E12" s="20" t="s">
        <v>20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223</v>
      </c>
      <c r="C13" s="25"/>
      <c r="D13" s="19" t="s">
        <v>214</v>
      </c>
      <c r="E13" s="20" t="s">
        <v>55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56</v>
      </c>
      <c r="C14" s="25"/>
      <c r="D14" s="19" t="s">
        <v>224</v>
      </c>
      <c r="E14" s="20" t="s">
        <v>34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60</v>
      </c>
      <c r="C15" s="25"/>
      <c r="D15" s="19" t="s">
        <v>215</v>
      </c>
      <c r="E15" s="20" t="s">
        <v>61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86</v>
      </c>
      <c r="C16" s="25"/>
      <c r="D16" s="19" t="s">
        <v>225</v>
      </c>
      <c r="E16" s="20" t="s">
        <v>61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216</v>
      </c>
      <c r="C17" s="25"/>
      <c r="D17" s="19" t="s">
        <v>217</v>
      </c>
      <c r="E17" s="20" t="s">
        <v>20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218</v>
      </c>
      <c r="C18" s="25"/>
      <c r="D18" s="19" t="s">
        <v>217</v>
      </c>
      <c r="E18" s="20" t="s">
        <v>20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226</v>
      </c>
      <c r="B19" s="24" t="s">
        <v>22</v>
      </c>
      <c r="C19" s="25"/>
      <c r="D19" s="26" t="s">
        <v>227</v>
      </c>
      <c r="E19" s="20" t="s">
        <v>20</v>
      </c>
      <c r="F19" s="21">
        <v>2</v>
      </c>
      <c r="G19" s="21">
        <v>340</v>
      </c>
      <c r="H19" s="21">
        <f t="shared" ref="H19:H43" si="2">G19*F19</f>
        <v>680</v>
      </c>
      <c r="I19" s="19"/>
    </row>
    <row r="20" s="3" customFormat="1" ht="39.6" customHeight="1" spans="1:10">
      <c r="A20" s="27" t="s">
        <v>228</v>
      </c>
      <c r="B20" s="18" t="s">
        <v>16</v>
      </c>
      <c r="C20" s="19" t="s">
        <v>229</v>
      </c>
      <c r="D20" s="26" t="s">
        <v>227</v>
      </c>
      <c r="E20" s="20" t="s">
        <v>20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2"/>
      <c r="C21" s="19" t="s">
        <v>220</v>
      </c>
      <c r="D21" s="26" t="s">
        <v>24</v>
      </c>
      <c r="E21" s="20" t="s">
        <v>20</v>
      </c>
      <c r="F21" s="21">
        <v>1</v>
      </c>
      <c r="G21" s="21">
        <v>340</v>
      </c>
      <c r="H21" s="21">
        <f t="shared" ref="H21:H23" si="3">G21*F21</f>
        <v>340</v>
      </c>
      <c r="I21" s="19"/>
      <c r="J21" s="2"/>
    </row>
    <row r="22" s="3" customFormat="1" ht="24" customHeight="1" spans="1:10">
      <c r="A22" s="28"/>
      <c r="B22" s="22"/>
      <c r="C22" s="19" t="s">
        <v>221</v>
      </c>
      <c r="D22" s="26" t="s">
        <v>24</v>
      </c>
      <c r="E22" s="20" t="s">
        <v>20</v>
      </c>
      <c r="F22" s="21">
        <v>1</v>
      </c>
      <c r="G22" s="21">
        <v>210</v>
      </c>
      <c r="H22" s="21">
        <f t="shared" si="3"/>
        <v>210</v>
      </c>
      <c r="I22" s="19"/>
      <c r="J22" s="2"/>
    </row>
    <row r="23" s="3" customFormat="1" ht="24" customHeight="1" spans="1:10">
      <c r="A23" s="28"/>
      <c r="B23" s="23"/>
      <c r="C23" s="19" t="s">
        <v>23</v>
      </c>
      <c r="D23" s="26" t="s">
        <v>241</v>
      </c>
      <c r="E23" s="20" t="s">
        <v>20</v>
      </c>
      <c r="F23" s="21">
        <v>1</v>
      </c>
      <c r="G23" s="21">
        <v>300</v>
      </c>
      <c r="H23" s="21">
        <f t="shared" si="3"/>
        <v>300</v>
      </c>
      <c r="I23" s="19"/>
      <c r="J23" s="2"/>
    </row>
    <row r="24" s="3" customFormat="1" ht="24" customHeight="1" spans="1:10">
      <c r="A24" s="28"/>
      <c r="B24" s="24" t="s">
        <v>230</v>
      </c>
      <c r="C24" s="25"/>
      <c r="D24" s="19" t="s">
        <v>231</v>
      </c>
      <c r="E24" s="20" t="s">
        <v>20</v>
      </c>
      <c r="F24" s="21">
        <v>2</v>
      </c>
      <c r="G24" s="21">
        <v>480</v>
      </c>
      <c r="H24" s="21">
        <f t="shared" si="2"/>
        <v>960</v>
      </c>
      <c r="I24" s="19"/>
      <c r="J24" s="2"/>
    </row>
    <row r="25" s="3" customFormat="1" ht="24" customHeight="1" spans="1:10">
      <c r="A25" s="28"/>
      <c r="B25" s="24" t="s">
        <v>232</v>
      </c>
      <c r="C25" s="25"/>
      <c r="D25" s="19" t="s">
        <v>231</v>
      </c>
      <c r="E25" s="20" t="s">
        <v>20</v>
      </c>
      <c r="F25" s="21">
        <v>2</v>
      </c>
      <c r="G25" s="21">
        <v>300</v>
      </c>
      <c r="H25" s="21">
        <f t="shared" si="2"/>
        <v>600</v>
      </c>
      <c r="I25" s="19"/>
      <c r="J25" s="2"/>
    </row>
    <row r="26" s="3" customFormat="1" ht="24" customHeight="1" spans="1:10">
      <c r="A26" s="28"/>
      <c r="B26" s="24" t="s">
        <v>233</v>
      </c>
      <c r="C26" s="25"/>
      <c r="D26" s="19" t="s">
        <v>231</v>
      </c>
      <c r="E26" s="20" t="s">
        <v>20</v>
      </c>
      <c r="F26" s="21">
        <v>2</v>
      </c>
      <c r="G26" s="21">
        <v>50</v>
      </c>
      <c r="H26" s="21">
        <f t="shared" si="2"/>
        <v>100</v>
      </c>
      <c r="I26" s="19"/>
      <c r="J26" s="2"/>
    </row>
    <row r="27" s="3" customFormat="1" ht="24" customHeight="1" spans="1:10">
      <c r="A27" s="28"/>
      <c r="B27" s="24" t="s">
        <v>234</v>
      </c>
      <c r="C27" s="25"/>
      <c r="D27" s="19" t="s">
        <v>231</v>
      </c>
      <c r="E27" s="20" t="s">
        <v>20</v>
      </c>
      <c r="F27" s="21">
        <v>2</v>
      </c>
      <c r="G27" s="21">
        <v>80</v>
      </c>
      <c r="H27" s="21">
        <f t="shared" si="2"/>
        <v>160</v>
      </c>
      <c r="I27" s="19"/>
      <c r="J27" s="2"/>
    </row>
    <row r="28" s="3" customFormat="1" ht="24" customHeight="1" spans="1:10">
      <c r="A28" s="28"/>
      <c r="B28" s="24" t="s">
        <v>235</v>
      </c>
      <c r="C28" s="25"/>
      <c r="D28" s="19" t="s">
        <v>236</v>
      </c>
      <c r="E28" s="20" t="s">
        <v>61</v>
      </c>
      <c r="F28" s="21">
        <v>2</v>
      </c>
      <c r="G28" s="21">
        <v>115</v>
      </c>
      <c r="H28" s="21">
        <f t="shared" si="2"/>
        <v>230</v>
      </c>
      <c r="I28" s="19"/>
      <c r="J28" s="2"/>
    </row>
    <row r="29" s="3" customFormat="1" ht="24" customHeight="1" spans="1:10">
      <c r="A29" s="28"/>
      <c r="B29" s="19" t="s">
        <v>132</v>
      </c>
      <c r="C29" s="19"/>
      <c r="D29" s="19" t="s">
        <v>237</v>
      </c>
      <c r="E29" s="20" t="s">
        <v>61</v>
      </c>
      <c r="F29" s="21">
        <v>3</v>
      </c>
      <c r="G29" s="21">
        <v>280</v>
      </c>
      <c r="H29" s="21">
        <f t="shared" si="2"/>
        <v>840</v>
      </c>
      <c r="I29" s="19"/>
      <c r="J29" s="2"/>
    </row>
    <row r="30" s="3" customFormat="1" ht="24" customHeight="1" spans="1:10">
      <c r="A30" s="28"/>
      <c r="B30" s="19" t="s">
        <v>134</v>
      </c>
      <c r="C30" s="19"/>
      <c r="D30" s="19" t="s">
        <v>238</v>
      </c>
      <c r="E30" s="20" t="s">
        <v>20</v>
      </c>
      <c r="F30" s="21">
        <v>30</v>
      </c>
      <c r="G30" s="21">
        <v>5</v>
      </c>
      <c r="H30" s="21">
        <f t="shared" si="2"/>
        <v>150</v>
      </c>
      <c r="I30" s="19"/>
      <c r="J30" s="2"/>
    </row>
    <row r="31" s="2" customFormat="1" ht="24" customHeight="1" spans="1:9">
      <c r="A31" s="29"/>
      <c r="B31" s="19" t="s">
        <v>60</v>
      </c>
      <c r="C31" s="19"/>
      <c r="D31" s="19" t="s">
        <v>239</v>
      </c>
      <c r="E31" s="20" t="s">
        <v>61</v>
      </c>
      <c r="F31" s="21">
        <v>3</v>
      </c>
      <c r="G31" s="21">
        <v>160</v>
      </c>
      <c r="H31" s="21">
        <f t="shared" si="2"/>
        <v>480</v>
      </c>
      <c r="I31" s="19"/>
    </row>
    <row r="32" s="3" customFormat="1" ht="39.6" customHeight="1" spans="1:10">
      <c r="A32" s="27" t="s">
        <v>240</v>
      </c>
      <c r="B32" s="18" t="s">
        <v>16</v>
      </c>
      <c r="C32" s="19" t="s">
        <v>229</v>
      </c>
      <c r="D32" s="26" t="s">
        <v>227</v>
      </c>
      <c r="E32" s="20" t="s">
        <v>20</v>
      </c>
      <c r="F32" s="21">
        <v>2</v>
      </c>
      <c r="G32" s="21">
        <v>400</v>
      </c>
      <c r="H32" s="21">
        <f t="shared" si="2"/>
        <v>800</v>
      </c>
      <c r="I32" s="19"/>
      <c r="J32" s="2"/>
    </row>
    <row r="33" s="3" customFormat="1" ht="24" customHeight="1" spans="1:10">
      <c r="A33" s="28"/>
      <c r="B33" s="22"/>
      <c r="C33" s="19" t="s">
        <v>220</v>
      </c>
      <c r="D33" s="26" t="s">
        <v>24</v>
      </c>
      <c r="E33" s="20" t="s">
        <v>20</v>
      </c>
      <c r="F33" s="21">
        <v>2</v>
      </c>
      <c r="G33" s="21">
        <v>340</v>
      </c>
      <c r="H33" s="21">
        <f t="shared" si="2"/>
        <v>680</v>
      </c>
      <c r="I33" s="19"/>
      <c r="J33" s="2"/>
    </row>
    <row r="34" s="3" customFormat="1" ht="24" customHeight="1" spans="1:10">
      <c r="A34" s="28"/>
      <c r="B34" s="22"/>
      <c r="C34" s="19" t="s">
        <v>221</v>
      </c>
      <c r="D34" s="26" t="s">
        <v>24</v>
      </c>
      <c r="E34" s="20" t="s">
        <v>20</v>
      </c>
      <c r="F34" s="21">
        <v>2</v>
      </c>
      <c r="G34" s="21">
        <v>210</v>
      </c>
      <c r="H34" s="21">
        <f t="shared" si="2"/>
        <v>420</v>
      </c>
      <c r="I34" s="19"/>
      <c r="J34" s="2"/>
    </row>
    <row r="35" s="3" customFormat="1" ht="24" customHeight="1" spans="1:10">
      <c r="A35" s="28"/>
      <c r="B35" s="22"/>
      <c r="C35" s="19" t="s">
        <v>23</v>
      </c>
      <c r="D35" s="26" t="s">
        <v>241</v>
      </c>
      <c r="E35" s="20" t="s">
        <v>20</v>
      </c>
      <c r="F35" s="21">
        <v>2</v>
      </c>
      <c r="G35" s="21">
        <v>300</v>
      </c>
      <c r="H35" s="21">
        <f t="shared" si="2"/>
        <v>600</v>
      </c>
      <c r="I35" s="19"/>
      <c r="J35" s="2"/>
    </row>
    <row r="36" s="3" customFormat="1" ht="24" customHeight="1" spans="1:10">
      <c r="A36" s="28"/>
      <c r="B36" s="24" t="s">
        <v>230</v>
      </c>
      <c r="C36" s="25"/>
      <c r="D36" s="19" t="s">
        <v>231</v>
      </c>
      <c r="E36" s="20" t="s">
        <v>20</v>
      </c>
      <c r="F36" s="21">
        <v>3</v>
      </c>
      <c r="G36" s="21">
        <v>480</v>
      </c>
      <c r="H36" s="21">
        <f t="shared" si="2"/>
        <v>1440</v>
      </c>
      <c r="I36" s="19"/>
      <c r="J36" s="2"/>
    </row>
    <row r="37" s="3" customFormat="1" ht="24" customHeight="1" spans="1:10">
      <c r="A37" s="28"/>
      <c r="B37" s="24" t="s">
        <v>242</v>
      </c>
      <c r="C37" s="25"/>
      <c r="D37" s="19" t="s">
        <v>231</v>
      </c>
      <c r="E37" s="20" t="s">
        <v>20</v>
      </c>
      <c r="F37" s="21">
        <v>3</v>
      </c>
      <c r="G37" s="21">
        <v>300</v>
      </c>
      <c r="H37" s="21">
        <f t="shared" si="2"/>
        <v>900</v>
      </c>
      <c r="I37" s="19"/>
      <c r="J37" s="2"/>
    </row>
    <row r="38" s="3" customFormat="1" ht="24" customHeight="1" spans="1:10">
      <c r="A38" s="28"/>
      <c r="B38" s="24" t="s">
        <v>233</v>
      </c>
      <c r="C38" s="25"/>
      <c r="D38" s="19" t="s">
        <v>231</v>
      </c>
      <c r="E38" s="20" t="s">
        <v>20</v>
      </c>
      <c r="F38" s="21">
        <v>3</v>
      </c>
      <c r="G38" s="21">
        <v>50</v>
      </c>
      <c r="H38" s="21">
        <f t="shared" si="2"/>
        <v>150</v>
      </c>
      <c r="I38" s="19"/>
      <c r="J38" s="2"/>
    </row>
    <row r="39" s="3" customFormat="1" ht="24" customHeight="1" spans="1:10">
      <c r="A39" s="28"/>
      <c r="B39" s="24" t="s">
        <v>234</v>
      </c>
      <c r="C39" s="25"/>
      <c r="D39" s="19" t="s">
        <v>231</v>
      </c>
      <c r="E39" s="20" t="s">
        <v>20</v>
      </c>
      <c r="F39" s="21">
        <v>3</v>
      </c>
      <c r="G39" s="21">
        <v>80</v>
      </c>
      <c r="H39" s="21">
        <f t="shared" si="2"/>
        <v>240</v>
      </c>
      <c r="I39" s="19"/>
      <c r="J39" s="2"/>
    </row>
    <row r="40" s="3" customFormat="1" ht="24" customHeight="1" spans="1:10">
      <c r="A40" s="28"/>
      <c r="B40" s="24" t="s">
        <v>235</v>
      </c>
      <c r="C40" s="25"/>
      <c r="D40" s="19" t="s">
        <v>243</v>
      </c>
      <c r="E40" s="20" t="s">
        <v>61</v>
      </c>
      <c r="F40" s="21">
        <v>8</v>
      </c>
      <c r="G40" s="21">
        <v>115</v>
      </c>
      <c r="H40" s="21">
        <f t="shared" si="2"/>
        <v>920</v>
      </c>
      <c r="I40" s="19"/>
      <c r="J40" s="2"/>
    </row>
    <row r="41" s="3" customFormat="1" ht="24" customHeight="1" spans="1:10">
      <c r="A41" s="28"/>
      <c r="B41" s="19" t="s">
        <v>132</v>
      </c>
      <c r="C41" s="19"/>
      <c r="D41" s="19" t="s">
        <v>237</v>
      </c>
      <c r="E41" s="20" t="s">
        <v>61</v>
      </c>
      <c r="F41" s="21">
        <v>14</v>
      </c>
      <c r="G41" s="21">
        <v>280</v>
      </c>
      <c r="H41" s="21">
        <f t="shared" si="2"/>
        <v>3920</v>
      </c>
      <c r="I41" s="19"/>
      <c r="J41" s="2"/>
    </row>
    <row r="42" s="3" customFormat="1" ht="24" customHeight="1" spans="1:10">
      <c r="A42" s="28"/>
      <c r="B42" s="19" t="s">
        <v>134</v>
      </c>
      <c r="C42" s="19"/>
      <c r="D42" s="19" t="s">
        <v>238</v>
      </c>
      <c r="E42" s="20" t="s">
        <v>61</v>
      </c>
      <c r="F42" s="21">
        <v>140</v>
      </c>
      <c r="G42" s="21">
        <v>5</v>
      </c>
      <c r="H42" s="21">
        <f t="shared" si="2"/>
        <v>700</v>
      </c>
      <c r="I42" s="19"/>
      <c r="J42" s="2"/>
    </row>
    <row r="43" s="2" customFormat="1" ht="24" customHeight="1" spans="1:9">
      <c r="A43" s="29"/>
      <c r="B43" s="19" t="s">
        <v>60</v>
      </c>
      <c r="C43" s="19"/>
      <c r="D43" s="19" t="s">
        <v>239</v>
      </c>
      <c r="E43" s="20" t="s">
        <v>61</v>
      </c>
      <c r="F43" s="21">
        <v>14</v>
      </c>
      <c r="G43" s="21">
        <v>160</v>
      </c>
      <c r="H43" s="21">
        <f t="shared" si="2"/>
        <v>2240</v>
      </c>
      <c r="I43" s="19"/>
    </row>
    <row r="44" s="1" customFormat="1" ht="25.5" customHeight="1" spans="1:14">
      <c r="A44" s="30" t="s">
        <v>197</v>
      </c>
      <c r="B44" s="31"/>
      <c r="C44" s="32"/>
      <c r="D44" s="33"/>
      <c r="E44" s="34"/>
      <c r="F44" s="34"/>
      <c r="G44" s="35"/>
      <c r="H44" s="21">
        <f>SUM(H5:H43)</f>
        <v>22650</v>
      </c>
      <c r="I44" s="21"/>
      <c r="M44" s="6"/>
      <c r="N44" s="6"/>
    </row>
    <row r="45" s="1" customFormat="1" ht="33.75" customHeight="1" spans="1:14">
      <c r="A45" s="14" t="s">
        <v>80</v>
      </c>
      <c r="B45" s="16" t="s">
        <v>81</v>
      </c>
      <c r="C45" s="16"/>
      <c r="D45" s="16" t="s">
        <v>201</v>
      </c>
      <c r="E45" s="17" t="s">
        <v>13</v>
      </c>
      <c r="F45" s="16" t="s">
        <v>202</v>
      </c>
      <c r="G45" s="16" t="s">
        <v>15</v>
      </c>
      <c r="H45" s="16" t="s">
        <v>179</v>
      </c>
      <c r="I45" s="16" t="s">
        <v>5</v>
      </c>
      <c r="M45" s="6"/>
      <c r="N45" s="6"/>
    </row>
    <row r="46" s="1" customFormat="1" ht="33.75" customHeight="1" spans="1:14">
      <c r="A46" s="19" t="s">
        <v>70</v>
      </c>
      <c r="B46" s="36" t="s">
        <v>203</v>
      </c>
      <c r="C46" s="19" t="s">
        <v>145</v>
      </c>
      <c r="D46" s="19" t="s">
        <v>204</v>
      </c>
      <c r="E46" s="20" t="s">
        <v>61</v>
      </c>
      <c r="F46" s="19">
        <v>25</v>
      </c>
      <c r="G46" s="19">
        <v>60</v>
      </c>
      <c r="H46" s="19">
        <f t="shared" ref="H46:H52" si="4">F46*G46</f>
        <v>1500</v>
      </c>
      <c r="I46" s="19"/>
      <c r="M46" s="6"/>
      <c r="N46" s="6"/>
    </row>
    <row r="47" s="1" customFormat="1" ht="33.75" customHeight="1" spans="1:14">
      <c r="A47" s="19"/>
      <c r="B47" s="21"/>
      <c r="C47" s="19" t="s">
        <v>147</v>
      </c>
      <c r="D47" s="19" t="s">
        <v>204</v>
      </c>
      <c r="E47" s="20" t="s">
        <v>61</v>
      </c>
      <c r="F47" s="19">
        <v>25</v>
      </c>
      <c r="G47" s="19">
        <v>60</v>
      </c>
      <c r="H47" s="19">
        <f t="shared" si="4"/>
        <v>1500</v>
      </c>
      <c r="I47" s="19"/>
      <c r="M47" s="6"/>
      <c r="N47" s="6"/>
    </row>
    <row r="48" s="1" customFormat="1" ht="33.75" customHeight="1" spans="1:14">
      <c r="A48" s="19"/>
      <c r="B48" s="21"/>
      <c r="C48" s="19" t="s">
        <v>205</v>
      </c>
      <c r="D48" s="19" t="s">
        <v>206</v>
      </c>
      <c r="E48" s="20" t="s">
        <v>55</v>
      </c>
      <c r="F48" s="19">
        <v>25</v>
      </c>
      <c r="G48" s="19">
        <v>115</v>
      </c>
      <c r="H48" s="19">
        <f t="shared" si="4"/>
        <v>2875</v>
      </c>
      <c r="I48" s="19"/>
      <c r="M48" s="6"/>
      <c r="N48" s="6"/>
    </row>
    <row r="49" s="1" customFormat="1" ht="33.75" customHeight="1" spans="1:14">
      <c r="A49" s="19"/>
      <c r="B49" s="21" t="s">
        <v>131</v>
      </c>
      <c r="C49" s="19" t="s">
        <v>148</v>
      </c>
      <c r="D49" s="19" t="s">
        <v>206</v>
      </c>
      <c r="E49" s="20" t="s">
        <v>43</v>
      </c>
      <c r="F49" s="19">
        <v>25</v>
      </c>
      <c r="G49" s="19">
        <v>30</v>
      </c>
      <c r="H49" s="19">
        <f t="shared" si="4"/>
        <v>750</v>
      </c>
      <c r="I49" s="19"/>
      <c r="M49" s="6"/>
      <c r="N49" s="6"/>
    </row>
    <row r="50" s="1" customFormat="1" ht="33.75" customHeight="1" spans="1:14">
      <c r="A50" s="19"/>
      <c r="B50" s="21"/>
      <c r="C50" s="19" t="s">
        <v>150</v>
      </c>
      <c r="D50" s="19" t="s">
        <v>206</v>
      </c>
      <c r="E50" s="20" t="s">
        <v>55</v>
      </c>
      <c r="F50" s="19">
        <v>25</v>
      </c>
      <c r="G50" s="19">
        <v>20</v>
      </c>
      <c r="H50" s="19">
        <f t="shared" si="4"/>
        <v>500</v>
      </c>
      <c r="I50" s="19"/>
      <c r="M50" s="6"/>
      <c r="N50" s="6"/>
    </row>
    <row r="51" s="1" customFormat="1" ht="33.75" customHeight="1" spans="1:14">
      <c r="A51" s="22" t="s">
        <v>151</v>
      </c>
      <c r="B51" s="30" t="s">
        <v>152</v>
      </c>
      <c r="C51" s="32"/>
      <c r="D51" s="19" t="s">
        <v>206</v>
      </c>
      <c r="E51" s="20" t="s">
        <v>55</v>
      </c>
      <c r="F51" s="19">
        <v>70</v>
      </c>
      <c r="G51" s="19">
        <v>20</v>
      </c>
      <c r="H51" s="19">
        <f t="shared" si="4"/>
        <v>1400</v>
      </c>
      <c r="I51" s="19"/>
      <c r="M51" s="6"/>
      <c r="N51" s="6"/>
    </row>
    <row r="52" s="1" customFormat="1" ht="33.75" customHeight="1" spans="1:14">
      <c r="A52" s="23"/>
      <c r="B52" s="33" t="s">
        <v>153</v>
      </c>
      <c r="C52" s="35"/>
      <c r="D52" s="19" t="s">
        <v>207</v>
      </c>
      <c r="E52" s="20" t="s">
        <v>55</v>
      </c>
      <c r="F52" s="19">
        <v>70</v>
      </c>
      <c r="G52" s="19">
        <v>170</v>
      </c>
      <c r="H52" s="19">
        <f t="shared" si="4"/>
        <v>11900</v>
      </c>
      <c r="I52" s="19"/>
      <c r="M52" s="6"/>
      <c r="N52" s="6"/>
    </row>
    <row r="53" s="1" customFormat="1" ht="33.75" customHeight="1" spans="1:9">
      <c r="A53" s="46" t="s">
        <v>247</v>
      </c>
      <c r="B53" s="24" t="s">
        <v>45</v>
      </c>
      <c r="C53" s="25"/>
      <c r="D53" s="19" t="s">
        <v>248</v>
      </c>
      <c r="E53" s="19" t="s">
        <v>47</v>
      </c>
      <c r="F53" s="20">
        <v>5</v>
      </c>
      <c r="G53" s="19">
        <v>80</v>
      </c>
      <c r="H53" s="21">
        <f>G53*F53</f>
        <v>400</v>
      </c>
      <c r="I53" s="48"/>
    </row>
    <row r="54" s="1" customFormat="1" ht="33.75" customHeight="1" spans="1:9">
      <c r="A54" s="47"/>
      <c r="B54" s="24" t="s">
        <v>92</v>
      </c>
      <c r="C54" s="25"/>
      <c r="D54" s="19" t="s">
        <v>146</v>
      </c>
      <c r="E54" s="19" t="s">
        <v>61</v>
      </c>
      <c r="F54" s="20">
        <v>5</v>
      </c>
      <c r="G54" s="19">
        <v>20</v>
      </c>
      <c r="H54" s="21">
        <f>G54*F54</f>
        <v>100</v>
      </c>
      <c r="I54" s="48"/>
    </row>
    <row r="55" s="1" customFormat="1" ht="25.5" customHeight="1" spans="1:14">
      <c r="A55" s="30" t="s">
        <v>168</v>
      </c>
      <c r="B55" s="31"/>
      <c r="C55" s="32"/>
      <c r="D55" s="33"/>
      <c r="E55" s="34"/>
      <c r="F55" s="34"/>
      <c r="G55" s="35"/>
      <c r="H55" s="21">
        <f>SUM(H46:H54)</f>
        <v>20925</v>
      </c>
      <c r="I55" s="21"/>
      <c r="M55" s="6"/>
      <c r="N55" s="6"/>
    </row>
    <row r="56" s="4" customFormat="1" ht="27.75" customHeight="1" spans="1:9">
      <c r="A56" s="37" t="s">
        <v>169</v>
      </c>
      <c r="B56" s="38" t="s">
        <v>170</v>
      </c>
      <c r="C56" s="38" t="s">
        <v>249</v>
      </c>
      <c r="D56" s="39"/>
      <c r="E56" s="39"/>
      <c r="F56" s="39"/>
      <c r="G56" s="39">
        <v>3400</v>
      </c>
      <c r="H56" s="39">
        <f>G56+G57</f>
        <v>6400</v>
      </c>
      <c r="I56" s="39"/>
    </row>
    <row r="57" s="4" customFormat="1" ht="27.75" customHeight="1" spans="1:9">
      <c r="A57" s="40"/>
      <c r="B57" s="38" t="s">
        <v>172</v>
      </c>
      <c r="C57" s="38" t="s">
        <v>250</v>
      </c>
      <c r="D57" s="39"/>
      <c r="E57" s="39"/>
      <c r="F57" s="39"/>
      <c r="G57" s="39">
        <v>3000</v>
      </c>
      <c r="H57" s="39"/>
      <c r="I57" s="39"/>
    </row>
    <row r="58" s="1" customFormat="1" ht="27" customHeight="1" spans="1:9">
      <c r="A58" s="19" t="s">
        <v>174</v>
      </c>
      <c r="B58" s="30"/>
      <c r="C58" s="31"/>
      <c r="D58" s="31"/>
      <c r="E58" s="31"/>
      <c r="F58" s="31"/>
      <c r="G58" s="32"/>
      <c r="H58" s="41">
        <f>H55+H44+H56</f>
        <v>49975</v>
      </c>
      <c r="I58" s="32"/>
    </row>
    <row r="59" s="1" customFormat="1" ht="35.25" customHeight="1" spans="1:9">
      <c r="A59" s="43"/>
      <c r="B59" s="43"/>
      <c r="C59" s="43"/>
      <c r="D59" s="43"/>
      <c r="E59" s="43"/>
      <c r="F59" s="43"/>
      <c r="G59" s="43"/>
      <c r="H59" s="43"/>
      <c r="I59" s="43"/>
    </row>
    <row r="60" s="1" customFormat="1" ht="25.5" customHeight="1" spans="1:9">
      <c r="A60" s="44"/>
      <c r="B60" s="3"/>
      <c r="C60" s="3"/>
      <c r="D60" s="3"/>
      <c r="E60" s="3"/>
      <c r="F60" s="3"/>
      <c r="G60" s="6"/>
      <c r="H60" s="6"/>
      <c r="I60" s="3"/>
    </row>
    <row r="61" s="1" customFormat="1" ht="25.5" customHeight="1" spans="1:9">
      <c r="A61" s="44"/>
      <c r="B61" s="3"/>
      <c r="C61" s="3"/>
      <c r="D61" s="3"/>
      <c r="E61" s="3"/>
      <c r="F61" s="3"/>
      <c r="G61" s="6"/>
      <c r="H61" s="6"/>
      <c r="I61" s="3"/>
    </row>
    <row r="62" s="5" customFormat="1" ht="96.75" customHeight="1" spans="1:9">
      <c r="A62" s="1"/>
      <c r="B62" s="1"/>
      <c r="C62" s="1"/>
      <c r="D62" s="1"/>
      <c r="E62" s="1"/>
      <c r="F62" s="1"/>
      <c r="G62" s="6"/>
      <c r="H62" s="6"/>
      <c r="I62" s="1"/>
    </row>
    <row r="63" s="5" customFormat="1" spans="2:9">
      <c r="B63" s="1"/>
      <c r="C63" s="1"/>
      <c r="D63" s="1"/>
      <c r="E63" s="1"/>
      <c r="G63" s="6"/>
      <c r="H63" s="6"/>
      <c r="I63" s="1"/>
    </row>
    <row r="64" s="5" customFormat="1" spans="2:9">
      <c r="B64" s="1"/>
      <c r="C64" s="1"/>
      <c r="D64" s="1"/>
      <c r="E64" s="1"/>
      <c r="G64" s="6"/>
      <c r="H64" s="6"/>
      <c r="I64" s="1"/>
    </row>
    <row r="65" s="5" customFormat="1" spans="2:9">
      <c r="B65" s="1"/>
      <c r="C65" s="1"/>
      <c r="D65" s="1"/>
      <c r="E65" s="1"/>
      <c r="G65" s="6"/>
      <c r="H65" s="6"/>
      <c r="I65" s="1"/>
    </row>
    <row r="66" spans="9:9">
      <c r="I66" s="45"/>
    </row>
  </sheetData>
  <mergeCells count="60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0:C40"/>
    <mergeCell ref="B41:C41"/>
    <mergeCell ref="B42:C42"/>
    <mergeCell ref="B43:C43"/>
    <mergeCell ref="A44:C44"/>
    <mergeCell ref="D44:G44"/>
    <mergeCell ref="B45:C45"/>
    <mergeCell ref="B51:C51"/>
    <mergeCell ref="B52:C52"/>
    <mergeCell ref="B53:C53"/>
    <mergeCell ref="B54:C54"/>
    <mergeCell ref="A55:C55"/>
    <mergeCell ref="D55:G55"/>
    <mergeCell ref="D56:F56"/>
    <mergeCell ref="D57:F57"/>
    <mergeCell ref="B58:G58"/>
    <mergeCell ref="H58:I58"/>
    <mergeCell ref="A59:I59"/>
    <mergeCell ref="A62:F62"/>
    <mergeCell ref="A5:A9"/>
    <mergeCell ref="A10:A18"/>
    <mergeCell ref="A20:A31"/>
    <mergeCell ref="A32:A43"/>
    <mergeCell ref="A46:A50"/>
    <mergeCell ref="A51:A52"/>
    <mergeCell ref="A53:A54"/>
    <mergeCell ref="A56:A57"/>
    <mergeCell ref="B10:B12"/>
    <mergeCell ref="B20:B23"/>
    <mergeCell ref="B32:B35"/>
    <mergeCell ref="B46:B48"/>
    <mergeCell ref="B49:B50"/>
    <mergeCell ref="H56:I57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opLeftCell="A34" workbookViewId="0">
      <selection activeCell="C6" sqref="C6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251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211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80</v>
      </c>
      <c r="B4" s="24" t="s">
        <v>81</v>
      </c>
      <c r="C4" s="25"/>
      <c r="D4" s="19" t="s">
        <v>82</v>
      </c>
      <c r="E4" s="20" t="s">
        <v>13</v>
      </c>
      <c r="F4" s="19" t="s">
        <v>202</v>
      </c>
      <c r="G4" s="19" t="s">
        <v>15</v>
      </c>
      <c r="H4" s="19" t="s">
        <v>179</v>
      </c>
      <c r="I4" s="19" t="s">
        <v>5</v>
      </c>
    </row>
    <row r="5" s="2" customFormat="1" ht="24" customHeight="1" spans="1:9">
      <c r="A5" s="18" t="s">
        <v>212</v>
      </c>
      <c r="B5" s="18" t="s">
        <v>16</v>
      </c>
      <c r="C5" s="19" t="s">
        <v>186</v>
      </c>
      <c r="D5" s="19" t="s">
        <v>188</v>
      </c>
      <c r="E5" s="20" t="s">
        <v>20</v>
      </c>
      <c r="F5" s="21">
        <v>2</v>
      </c>
      <c r="G5" s="21">
        <v>520</v>
      </c>
      <c r="H5" s="21">
        <f t="shared" ref="H5:H12" si="0">G5*F5</f>
        <v>1040</v>
      </c>
      <c r="I5" s="19"/>
    </row>
    <row r="6" s="2" customFormat="1" ht="24" customHeight="1" spans="1:9">
      <c r="A6" s="22"/>
      <c r="B6" s="22"/>
      <c r="C6" s="19" t="s">
        <v>220</v>
      </c>
      <c r="D6" s="19" t="s">
        <v>24</v>
      </c>
      <c r="E6" s="20" t="s">
        <v>20</v>
      </c>
      <c r="F6" s="21">
        <v>2</v>
      </c>
      <c r="G6" s="21">
        <v>340</v>
      </c>
      <c r="H6" s="21">
        <f t="shared" si="0"/>
        <v>680</v>
      </c>
      <c r="I6" s="19"/>
    </row>
    <row r="7" s="2" customFormat="1" ht="24" customHeight="1" spans="1:9">
      <c r="A7" s="22"/>
      <c r="B7" s="23"/>
      <c r="C7" s="19" t="s">
        <v>221</v>
      </c>
      <c r="D7" s="19" t="s">
        <v>222</v>
      </c>
      <c r="E7" s="20" t="s">
        <v>20</v>
      </c>
      <c r="F7" s="21">
        <v>2</v>
      </c>
      <c r="G7" s="21">
        <v>210</v>
      </c>
      <c r="H7" s="21">
        <f t="shared" si="0"/>
        <v>420</v>
      </c>
      <c r="I7" s="19"/>
    </row>
    <row r="8" s="2" customFormat="1" ht="24" customHeight="1" spans="1:9">
      <c r="A8" s="22"/>
      <c r="B8" s="24" t="s">
        <v>213</v>
      </c>
      <c r="C8" s="25"/>
      <c r="D8" s="19" t="s">
        <v>214</v>
      </c>
      <c r="E8" s="20" t="s">
        <v>55</v>
      </c>
      <c r="F8" s="21">
        <v>4</v>
      </c>
      <c r="G8" s="21">
        <v>80</v>
      </c>
      <c r="H8" s="21">
        <f t="shared" si="0"/>
        <v>320</v>
      </c>
      <c r="I8" s="19"/>
    </row>
    <row r="9" s="2" customFormat="1" ht="24" customHeight="1" spans="1:9">
      <c r="A9" s="22"/>
      <c r="B9" s="24" t="s">
        <v>56</v>
      </c>
      <c r="C9" s="25"/>
      <c r="D9" s="19" t="s">
        <v>224</v>
      </c>
      <c r="E9" s="20" t="s">
        <v>34</v>
      </c>
      <c r="F9" s="21">
        <v>1</v>
      </c>
      <c r="G9" s="21">
        <v>1040</v>
      </c>
      <c r="H9" s="21">
        <f t="shared" si="0"/>
        <v>1040</v>
      </c>
      <c r="I9" s="19"/>
    </row>
    <row r="10" s="2" customFormat="1" ht="24" customHeight="1" spans="1:9">
      <c r="A10" s="22"/>
      <c r="B10" s="24" t="s">
        <v>60</v>
      </c>
      <c r="C10" s="25"/>
      <c r="D10" s="19" t="s">
        <v>215</v>
      </c>
      <c r="E10" s="20" t="s">
        <v>61</v>
      </c>
      <c r="F10" s="21">
        <v>8</v>
      </c>
      <c r="G10" s="21">
        <v>200</v>
      </c>
      <c r="H10" s="21">
        <f t="shared" si="0"/>
        <v>1600</v>
      </c>
      <c r="I10" s="19"/>
    </row>
    <row r="11" s="2" customFormat="1" ht="24" customHeight="1" spans="1:9">
      <c r="A11" s="22"/>
      <c r="B11" s="24" t="s">
        <v>86</v>
      </c>
      <c r="C11" s="25"/>
      <c r="D11" s="19" t="s">
        <v>225</v>
      </c>
      <c r="E11" s="20" t="s">
        <v>61</v>
      </c>
      <c r="F11" s="21">
        <v>60</v>
      </c>
      <c r="G11" s="21">
        <v>5</v>
      </c>
      <c r="H11" s="21">
        <f t="shared" si="0"/>
        <v>300</v>
      </c>
      <c r="I11" s="19"/>
    </row>
    <row r="12" s="2" customFormat="1" ht="24" customHeight="1" spans="1:9">
      <c r="A12" s="22"/>
      <c r="B12" s="24" t="s">
        <v>216</v>
      </c>
      <c r="C12" s="25"/>
      <c r="D12" s="19" t="s">
        <v>217</v>
      </c>
      <c r="E12" s="20" t="s">
        <v>20</v>
      </c>
      <c r="F12" s="21">
        <v>2</v>
      </c>
      <c r="G12" s="21">
        <v>80</v>
      </c>
      <c r="H12" s="21">
        <f t="shared" si="0"/>
        <v>160</v>
      </c>
      <c r="I12" s="19"/>
    </row>
    <row r="13" s="2" customFormat="1" ht="24" customHeight="1" spans="1:9">
      <c r="A13" s="23"/>
      <c r="B13" s="24" t="s">
        <v>218</v>
      </c>
      <c r="C13" s="25"/>
      <c r="D13" s="19" t="s">
        <v>217</v>
      </c>
      <c r="E13" s="20" t="s">
        <v>20</v>
      </c>
      <c r="F13" s="21">
        <v>2</v>
      </c>
      <c r="G13" s="21">
        <v>115</v>
      </c>
      <c r="H13" s="21">
        <f>G13*F12</f>
        <v>230</v>
      </c>
      <c r="I13" s="19"/>
    </row>
    <row r="14" s="2" customFormat="1" ht="24" customHeight="1" spans="1:9">
      <c r="A14" s="19" t="s">
        <v>219</v>
      </c>
      <c r="B14" s="18" t="s">
        <v>16</v>
      </c>
      <c r="C14" s="19" t="s">
        <v>186</v>
      </c>
      <c r="D14" s="19" t="s">
        <v>188</v>
      </c>
      <c r="E14" s="20" t="s">
        <v>20</v>
      </c>
      <c r="F14" s="21">
        <v>2</v>
      </c>
      <c r="G14" s="21">
        <v>520</v>
      </c>
      <c r="H14" s="21">
        <f t="shared" ref="H14:H21" si="1">G14*F14</f>
        <v>1040</v>
      </c>
      <c r="I14" s="19"/>
    </row>
    <row r="15" s="2" customFormat="1" ht="24" customHeight="1" spans="1:9">
      <c r="A15" s="19"/>
      <c r="B15" s="22"/>
      <c r="C15" s="19" t="s">
        <v>220</v>
      </c>
      <c r="D15" s="19" t="s">
        <v>24</v>
      </c>
      <c r="E15" s="20" t="s">
        <v>20</v>
      </c>
      <c r="F15" s="21">
        <v>2</v>
      </c>
      <c r="G15" s="21">
        <v>340</v>
      </c>
      <c r="H15" s="21">
        <f t="shared" si="1"/>
        <v>680</v>
      </c>
      <c r="I15" s="19"/>
    </row>
    <row r="16" s="2" customFormat="1" ht="24" customHeight="1" spans="1:9">
      <c r="A16" s="19"/>
      <c r="B16" s="22"/>
      <c r="C16" s="19" t="s">
        <v>221</v>
      </c>
      <c r="D16" s="19" t="s">
        <v>222</v>
      </c>
      <c r="E16" s="20" t="s">
        <v>20</v>
      </c>
      <c r="F16" s="21">
        <v>2</v>
      </c>
      <c r="G16" s="21">
        <v>210</v>
      </c>
      <c r="H16" s="21">
        <f t="shared" si="1"/>
        <v>420</v>
      </c>
      <c r="I16" s="19"/>
    </row>
    <row r="17" s="2" customFormat="1" ht="24" customHeight="1" spans="1:9">
      <c r="A17" s="19"/>
      <c r="B17" s="24" t="s">
        <v>223</v>
      </c>
      <c r="C17" s="25"/>
      <c r="D17" s="19" t="s">
        <v>214</v>
      </c>
      <c r="E17" s="20" t="s">
        <v>55</v>
      </c>
      <c r="F17" s="21">
        <v>4</v>
      </c>
      <c r="G17" s="21">
        <v>80</v>
      </c>
      <c r="H17" s="21">
        <f t="shared" si="1"/>
        <v>320</v>
      </c>
      <c r="I17" s="19"/>
    </row>
    <row r="18" s="2" customFormat="1" ht="24" customHeight="1" spans="1:9">
      <c r="A18" s="19"/>
      <c r="B18" s="24" t="s">
        <v>56</v>
      </c>
      <c r="C18" s="25"/>
      <c r="D18" s="19" t="s">
        <v>224</v>
      </c>
      <c r="E18" s="20" t="s">
        <v>34</v>
      </c>
      <c r="F18" s="21">
        <v>1</v>
      </c>
      <c r="G18" s="21">
        <v>1040</v>
      </c>
      <c r="H18" s="21">
        <f t="shared" si="1"/>
        <v>1040</v>
      </c>
      <c r="I18" s="19"/>
    </row>
    <row r="19" s="2" customFormat="1" ht="24" customHeight="1" spans="1:9">
      <c r="A19" s="19"/>
      <c r="B19" s="24" t="s">
        <v>60</v>
      </c>
      <c r="C19" s="25"/>
      <c r="D19" s="19" t="s">
        <v>215</v>
      </c>
      <c r="E19" s="20" t="s">
        <v>61</v>
      </c>
      <c r="F19" s="21">
        <v>8</v>
      </c>
      <c r="G19" s="21">
        <v>200</v>
      </c>
      <c r="H19" s="21">
        <f t="shared" si="1"/>
        <v>1600</v>
      </c>
      <c r="I19" s="19"/>
    </row>
    <row r="20" s="2" customFormat="1" ht="24" customHeight="1" spans="1:9">
      <c r="A20" s="19"/>
      <c r="B20" s="24" t="s">
        <v>86</v>
      </c>
      <c r="C20" s="25"/>
      <c r="D20" s="19" t="s">
        <v>225</v>
      </c>
      <c r="E20" s="20" t="s">
        <v>61</v>
      </c>
      <c r="F20" s="21">
        <v>60</v>
      </c>
      <c r="G20" s="21">
        <v>5</v>
      </c>
      <c r="H20" s="21">
        <f t="shared" si="1"/>
        <v>300</v>
      </c>
      <c r="I20" s="19"/>
    </row>
    <row r="21" s="2" customFormat="1" ht="24" customHeight="1" spans="1:9">
      <c r="A21" s="19"/>
      <c r="B21" s="24" t="s">
        <v>216</v>
      </c>
      <c r="C21" s="25"/>
      <c r="D21" s="19" t="s">
        <v>217</v>
      </c>
      <c r="E21" s="20" t="s">
        <v>20</v>
      </c>
      <c r="F21" s="21">
        <v>2</v>
      </c>
      <c r="G21" s="21">
        <v>80</v>
      </c>
      <c r="H21" s="21">
        <f t="shared" si="1"/>
        <v>160</v>
      </c>
      <c r="I21" s="19"/>
    </row>
    <row r="22" s="2" customFormat="1" ht="24" customHeight="1" spans="1:9">
      <c r="A22" s="19"/>
      <c r="B22" s="24" t="s">
        <v>218</v>
      </c>
      <c r="C22" s="25"/>
      <c r="D22" s="19" t="s">
        <v>217</v>
      </c>
      <c r="E22" s="20" t="s">
        <v>20</v>
      </c>
      <c r="F22" s="21">
        <v>2</v>
      </c>
      <c r="G22" s="21">
        <v>115</v>
      </c>
      <c r="H22" s="21">
        <f>G22*F21</f>
        <v>230</v>
      </c>
      <c r="I22" s="19"/>
    </row>
    <row r="23" s="2" customFormat="1" ht="44.25" customHeight="1" spans="1:9">
      <c r="A23" s="19" t="s">
        <v>226</v>
      </c>
      <c r="B23" s="24" t="s">
        <v>22</v>
      </c>
      <c r="C23" s="25"/>
      <c r="D23" s="26" t="s">
        <v>227</v>
      </c>
      <c r="E23" s="20" t="s">
        <v>20</v>
      </c>
      <c r="F23" s="21">
        <v>2</v>
      </c>
      <c r="G23" s="21">
        <v>340</v>
      </c>
      <c r="H23" s="21">
        <f t="shared" ref="H23:H47" si="2">G23*F23</f>
        <v>680</v>
      </c>
      <c r="I23" s="19"/>
    </row>
    <row r="24" s="3" customFormat="1" ht="39.6" customHeight="1" spans="1:10">
      <c r="A24" s="27" t="s">
        <v>228</v>
      </c>
      <c r="B24" s="18" t="s">
        <v>16</v>
      </c>
      <c r="C24" s="19" t="s">
        <v>229</v>
      </c>
      <c r="D24" s="26" t="s">
        <v>227</v>
      </c>
      <c r="E24" s="20" t="s">
        <v>20</v>
      </c>
      <c r="F24" s="21">
        <v>1</v>
      </c>
      <c r="G24" s="21">
        <v>400</v>
      </c>
      <c r="H24" s="21">
        <f t="shared" si="2"/>
        <v>400</v>
      </c>
      <c r="I24" s="19"/>
      <c r="J24" s="2"/>
    </row>
    <row r="25" s="3" customFormat="1" ht="24" customHeight="1" spans="1:10">
      <c r="A25" s="28"/>
      <c r="B25" s="22"/>
      <c r="C25" s="19" t="s">
        <v>220</v>
      </c>
      <c r="D25" s="26" t="s">
        <v>24</v>
      </c>
      <c r="E25" s="20" t="s">
        <v>20</v>
      </c>
      <c r="F25" s="21">
        <v>1</v>
      </c>
      <c r="G25" s="21">
        <v>340</v>
      </c>
      <c r="H25" s="21">
        <f t="shared" si="2"/>
        <v>340</v>
      </c>
      <c r="I25" s="19"/>
      <c r="J25" s="2"/>
    </row>
    <row r="26" s="3" customFormat="1" ht="24" customHeight="1" spans="1:10">
      <c r="A26" s="28"/>
      <c r="B26" s="22"/>
      <c r="C26" s="19" t="s">
        <v>221</v>
      </c>
      <c r="D26" s="26" t="s">
        <v>24</v>
      </c>
      <c r="E26" s="20" t="s">
        <v>20</v>
      </c>
      <c r="F26" s="21">
        <v>1</v>
      </c>
      <c r="G26" s="21">
        <v>210</v>
      </c>
      <c r="H26" s="21">
        <f t="shared" si="2"/>
        <v>210</v>
      </c>
      <c r="I26" s="19"/>
      <c r="J26" s="2"/>
    </row>
    <row r="27" s="3" customFormat="1" ht="24" customHeight="1" spans="1:10">
      <c r="A27" s="28"/>
      <c r="B27" s="23"/>
      <c r="C27" s="19" t="s">
        <v>23</v>
      </c>
      <c r="D27" s="26" t="s">
        <v>241</v>
      </c>
      <c r="E27" s="20" t="s">
        <v>20</v>
      </c>
      <c r="F27" s="21">
        <v>1</v>
      </c>
      <c r="G27" s="21">
        <v>300</v>
      </c>
      <c r="H27" s="21">
        <f t="shared" si="2"/>
        <v>300</v>
      </c>
      <c r="I27" s="19"/>
      <c r="J27" s="2"/>
    </row>
    <row r="28" s="3" customFormat="1" ht="24" customHeight="1" spans="1:10">
      <c r="A28" s="28"/>
      <c r="B28" s="24" t="s">
        <v>230</v>
      </c>
      <c r="C28" s="25"/>
      <c r="D28" s="19" t="s">
        <v>231</v>
      </c>
      <c r="E28" s="20" t="s">
        <v>20</v>
      </c>
      <c r="F28" s="21">
        <v>2</v>
      </c>
      <c r="G28" s="21">
        <v>480</v>
      </c>
      <c r="H28" s="21">
        <f t="shared" si="2"/>
        <v>960</v>
      </c>
      <c r="I28" s="19"/>
      <c r="J28" s="2"/>
    </row>
    <row r="29" s="3" customFormat="1" ht="24" customHeight="1" spans="1:10">
      <c r="A29" s="28"/>
      <c r="B29" s="24" t="s">
        <v>232</v>
      </c>
      <c r="C29" s="25"/>
      <c r="D29" s="19" t="s">
        <v>231</v>
      </c>
      <c r="E29" s="20" t="s">
        <v>20</v>
      </c>
      <c r="F29" s="21">
        <v>2</v>
      </c>
      <c r="G29" s="21">
        <v>300</v>
      </c>
      <c r="H29" s="21">
        <f t="shared" si="2"/>
        <v>600</v>
      </c>
      <c r="I29" s="19"/>
      <c r="J29" s="2"/>
    </row>
    <row r="30" s="3" customFormat="1" ht="24" customHeight="1" spans="1:10">
      <c r="A30" s="28"/>
      <c r="B30" s="24" t="s">
        <v>233</v>
      </c>
      <c r="C30" s="25"/>
      <c r="D30" s="19" t="s">
        <v>231</v>
      </c>
      <c r="E30" s="20" t="s">
        <v>20</v>
      </c>
      <c r="F30" s="21">
        <v>2</v>
      </c>
      <c r="G30" s="21">
        <v>50</v>
      </c>
      <c r="H30" s="21">
        <f t="shared" si="2"/>
        <v>100</v>
      </c>
      <c r="I30" s="19"/>
      <c r="J30" s="2"/>
    </row>
    <row r="31" s="3" customFormat="1" ht="24" customHeight="1" spans="1:10">
      <c r="A31" s="28"/>
      <c r="B31" s="24" t="s">
        <v>234</v>
      </c>
      <c r="C31" s="25"/>
      <c r="D31" s="19" t="s">
        <v>231</v>
      </c>
      <c r="E31" s="20" t="s">
        <v>20</v>
      </c>
      <c r="F31" s="21">
        <v>2</v>
      </c>
      <c r="G31" s="21">
        <v>80</v>
      </c>
      <c r="H31" s="21">
        <f t="shared" si="2"/>
        <v>160</v>
      </c>
      <c r="I31" s="19"/>
      <c r="J31" s="2"/>
    </row>
    <row r="32" s="3" customFormat="1" ht="24" customHeight="1" spans="1:10">
      <c r="A32" s="28"/>
      <c r="B32" s="24" t="s">
        <v>235</v>
      </c>
      <c r="C32" s="25"/>
      <c r="D32" s="19" t="s">
        <v>236</v>
      </c>
      <c r="E32" s="20" t="s">
        <v>61</v>
      </c>
      <c r="F32" s="21">
        <v>2</v>
      </c>
      <c r="G32" s="21">
        <v>115</v>
      </c>
      <c r="H32" s="21">
        <f t="shared" si="2"/>
        <v>230</v>
      </c>
      <c r="I32" s="19"/>
      <c r="J32" s="2"/>
    </row>
    <row r="33" s="3" customFormat="1" ht="24" customHeight="1" spans="1:10">
      <c r="A33" s="28"/>
      <c r="B33" s="19" t="s">
        <v>132</v>
      </c>
      <c r="C33" s="19"/>
      <c r="D33" s="19" t="s">
        <v>237</v>
      </c>
      <c r="E33" s="20" t="s">
        <v>61</v>
      </c>
      <c r="F33" s="21">
        <v>7</v>
      </c>
      <c r="G33" s="21">
        <v>280</v>
      </c>
      <c r="H33" s="21">
        <f t="shared" si="2"/>
        <v>1960</v>
      </c>
      <c r="I33" s="19"/>
      <c r="J33" s="2"/>
    </row>
    <row r="34" s="3" customFormat="1" ht="24" customHeight="1" spans="1:10">
      <c r="A34" s="28"/>
      <c r="B34" s="19" t="s">
        <v>134</v>
      </c>
      <c r="C34" s="19"/>
      <c r="D34" s="19" t="s">
        <v>238</v>
      </c>
      <c r="E34" s="20" t="s">
        <v>20</v>
      </c>
      <c r="F34" s="21">
        <v>70</v>
      </c>
      <c r="G34" s="21">
        <v>5</v>
      </c>
      <c r="H34" s="21">
        <f t="shared" si="2"/>
        <v>350</v>
      </c>
      <c r="I34" s="19"/>
      <c r="J34" s="2"/>
    </row>
    <row r="35" s="2" customFormat="1" ht="24" customHeight="1" spans="1:9">
      <c r="A35" s="29"/>
      <c r="B35" s="19" t="s">
        <v>60</v>
      </c>
      <c r="C35" s="19"/>
      <c r="D35" s="19" t="s">
        <v>239</v>
      </c>
      <c r="E35" s="20" t="s">
        <v>61</v>
      </c>
      <c r="F35" s="21">
        <v>7</v>
      </c>
      <c r="G35" s="21">
        <v>160</v>
      </c>
      <c r="H35" s="21">
        <f t="shared" si="2"/>
        <v>1120</v>
      </c>
      <c r="I35" s="19"/>
    </row>
    <row r="36" s="3" customFormat="1" ht="39.6" customHeight="1" spans="1:10">
      <c r="A36" s="27" t="s">
        <v>240</v>
      </c>
      <c r="B36" s="18" t="s">
        <v>16</v>
      </c>
      <c r="C36" s="19" t="s">
        <v>229</v>
      </c>
      <c r="D36" s="26" t="s">
        <v>227</v>
      </c>
      <c r="E36" s="20" t="s">
        <v>20</v>
      </c>
      <c r="F36" s="21">
        <v>2</v>
      </c>
      <c r="G36" s="21">
        <v>400</v>
      </c>
      <c r="H36" s="21">
        <f t="shared" si="2"/>
        <v>800</v>
      </c>
      <c r="I36" s="19"/>
      <c r="J36" s="2"/>
    </row>
    <row r="37" s="3" customFormat="1" ht="24" customHeight="1" spans="1:10">
      <c r="A37" s="28"/>
      <c r="B37" s="22"/>
      <c r="C37" s="19" t="s">
        <v>220</v>
      </c>
      <c r="D37" s="26" t="s">
        <v>24</v>
      </c>
      <c r="E37" s="20" t="s">
        <v>20</v>
      </c>
      <c r="F37" s="21">
        <v>2</v>
      </c>
      <c r="G37" s="21">
        <v>340</v>
      </c>
      <c r="H37" s="21">
        <f t="shared" si="2"/>
        <v>680</v>
      </c>
      <c r="I37" s="19"/>
      <c r="J37" s="2"/>
    </row>
    <row r="38" s="3" customFormat="1" ht="24" customHeight="1" spans="1:10">
      <c r="A38" s="28"/>
      <c r="B38" s="22"/>
      <c r="C38" s="19" t="s">
        <v>221</v>
      </c>
      <c r="D38" s="26" t="s">
        <v>24</v>
      </c>
      <c r="E38" s="20" t="s">
        <v>20</v>
      </c>
      <c r="F38" s="21">
        <v>2</v>
      </c>
      <c r="G38" s="21">
        <v>210</v>
      </c>
      <c r="H38" s="21">
        <f t="shared" si="2"/>
        <v>420</v>
      </c>
      <c r="I38" s="19"/>
      <c r="J38" s="2"/>
    </row>
    <row r="39" s="3" customFormat="1" ht="24" customHeight="1" spans="1:10">
      <c r="A39" s="28"/>
      <c r="B39" s="22"/>
      <c r="C39" s="19" t="s">
        <v>23</v>
      </c>
      <c r="D39" s="26" t="s">
        <v>241</v>
      </c>
      <c r="E39" s="20" t="s">
        <v>20</v>
      </c>
      <c r="F39" s="21">
        <v>2</v>
      </c>
      <c r="G39" s="21">
        <v>300</v>
      </c>
      <c r="H39" s="21">
        <f t="shared" si="2"/>
        <v>600</v>
      </c>
      <c r="I39" s="19"/>
      <c r="J39" s="2"/>
    </row>
    <row r="40" s="3" customFormat="1" ht="24" customHeight="1" spans="1:10">
      <c r="A40" s="28"/>
      <c r="B40" s="24" t="s">
        <v>230</v>
      </c>
      <c r="C40" s="25"/>
      <c r="D40" s="19" t="s">
        <v>231</v>
      </c>
      <c r="E40" s="20" t="s">
        <v>20</v>
      </c>
      <c r="F40" s="21">
        <v>3</v>
      </c>
      <c r="G40" s="21">
        <v>480</v>
      </c>
      <c r="H40" s="21">
        <f t="shared" si="2"/>
        <v>1440</v>
      </c>
      <c r="I40" s="19"/>
      <c r="J40" s="2"/>
    </row>
    <row r="41" s="3" customFormat="1" ht="24" customHeight="1" spans="1:10">
      <c r="A41" s="28"/>
      <c r="B41" s="24" t="s">
        <v>242</v>
      </c>
      <c r="C41" s="25"/>
      <c r="D41" s="19" t="s">
        <v>231</v>
      </c>
      <c r="E41" s="20" t="s">
        <v>20</v>
      </c>
      <c r="F41" s="21">
        <v>3</v>
      </c>
      <c r="G41" s="21">
        <v>300</v>
      </c>
      <c r="H41" s="21">
        <f t="shared" si="2"/>
        <v>900</v>
      </c>
      <c r="I41" s="19"/>
      <c r="J41" s="2"/>
    </row>
    <row r="42" s="3" customFormat="1" ht="24" customHeight="1" spans="1:10">
      <c r="A42" s="28"/>
      <c r="B42" s="24" t="s">
        <v>233</v>
      </c>
      <c r="C42" s="25"/>
      <c r="D42" s="19" t="s">
        <v>231</v>
      </c>
      <c r="E42" s="20" t="s">
        <v>20</v>
      </c>
      <c r="F42" s="21">
        <v>3</v>
      </c>
      <c r="G42" s="21">
        <v>50</v>
      </c>
      <c r="H42" s="21">
        <f t="shared" si="2"/>
        <v>150</v>
      </c>
      <c r="I42" s="19"/>
      <c r="J42" s="2"/>
    </row>
    <row r="43" s="3" customFormat="1" ht="24" customHeight="1" spans="1:10">
      <c r="A43" s="28"/>
      <c r="B43" s="24" t="s">
        <v>234</v>
      </c>
      <c r="C43" s="25"/>
      <c r="D43" s="19" t="s">
        <v>231</v>
      </c>
      <c r="E43" s="20" t="s">
        <v>20</v>
      </c>
      <c r="F43" s="21">
        <v>3</v>
      </c>
      <c r="G43" s="21">
        <v>80</v>
      </c>
      <c r="H43" s="21">
        <f t="shared" si="2"/>
        <v>240</v>
      </c>
      <c r="I43" s="19"/>
      <c r="J43" s="2"/>
    </row>
    <row r="44" s="3" customFormat="1" ht="24" customHeight="1" spans="1:10">
      <c r="A44" s="28"/>
      <c r="B44" s="24" t="s">
        <v>235</v>
      </c>
      <c r="C44" s="25"/>
      <c r="D44" s="19" t="s">
        <v>243</v>
      </c>
      <c r="E44" s="20" t="s">
        <v>61</v>
      </c>
      <c r="F44" s="21">
        <v>8</v>
      </c>
      <c r="G44" s="21">
        <v>115</v>
      </c>
      <c r="H44" s="21">
        <f t="shared" si="2"/>
        <v>920</v>
      </c>
      <c r="I44" s="19"/>
      <c r="J44" s="2"/>
    </row>
    <row r="45" s="3" customFormat="1" ht="24" customHeight="1" spans="1:10">
      <c r="A45" s="28"/>
      <c r="B45" s="19" t="s">
        <v>132</v>
      </c>
      <c r="C45" s="19"/>
      <c r="D45" s="19" t="s">
        <v>237</v>
      </c>
      <c r="E45" s="20" t="s">
        <v>61</v>
      </c>
      <c r="F45" s="21">
        <v>14</v>
      </c>
      <c r="G45" s="21">
        <v>280</v>
      </c>
      <c r="H45" s="21">
        <f t="shared" si="2"/>
        <v>3920</v>
      </c>
      <c r="I45" s="19"/>
      <c r="J45" s="2"/>
    </row>
    <row r="46" s="3" customFormat="1" ht="24" customHeight="1" spans="1:10">
      <c r="A46" s="28"/>
      <c r="B46" s="19" t="s">
        <v>134</v>
      </c>
      <c r="C46" s="19"/>
      <c r="D46" s="19" t="s">
        <v>238</v>
      </c>
      <c r="E46" s="20" t="s">
        <v>61</v>
      </c>
      <c r="F46" s="21">
        <v>140</v>
      </c>
      <c r="G46" s="21">
        <v>5</v>
      </c>
      <c r="H46" s="21">
        <f t="shared" si="2"/>
        <v>700</v>
      </c>
      <c r="I46" s="19"/>
      <c r="J46" s="2"/>
    </row>
    <row r="47" s="2" customFormat="1" ht="24" customHeight="1" spans="1:9">
      <c r="A47" s="29"/>
      <c r="B47" s="19" t="s">
        <v>60</v>
      </c>
      <c r="C47" s="19"/>
      <c r="D47" s="19" t="s">
        <v>239</v>
      </c>
      <c r="E47" s="20" t="s">
        <v>61</v>
      </c>
      <c r="F47" s="21">
        <v>14</v>
      </c>
      <c r="G47" s="21">
        <v>160</v>
      </c>
      <c r="H47" s="21">
        <f t="shared" si="2"/>
        <v>2240</v>
      </c>
      <c r="I47" s="19"/>
    </row>
    <row r="48" s="1" customFormat="1" ht="25.5" customHeight="1" spans="1:14">
      <c r="A48" s="30" t="s">
        <v>197</v>
      </c>
      <c r="B48" s="31"/>
      <c r="C48" s="32"/>
      <c r="D48" s="33"/>
      <c r="E48" s="34"/>
      <c r="F48" s="34"/>
      <c r="G48" s="35"/>
      <c r="H48" s="21">
        <f>SUM(H5:H47)</f>
        <v>32000</v>
      </c>
      <c r="I48" s="21"/>
      <c r="M48" s="6"/>
      <c r="N48" s="6"/>
    </row>
    <row r="49" s="1" customFormat="1" ht="33.75" customHeight="1" spans="1:14">
      <c r="A49" s="14" t="s">
        <v>80</v>
      </c>
      <c r="B49" s="16" t="s">
        <v>81</v>
      </c>
      <c r="C49" s="16"/>
      <c r="D49" s="16" t="s">
        <v>201</v>
      </c>
      <c r="E49" s="17" t="s">
        <v>13</v>
      </c>
      <c r="F49" s="16" t="s">
        <v>202</v>
      </c>
      <c r="G49" s="16" t="s">
        <v>15</v>
      </c>
      <c r="H49" s="16" t="s">
        <v>179</v>
      </c>
      <c r="I49" s="16" t="s">
        <v>5</v>
      </c>
      <c r="M49" s="6"/>
      <c r="N49" s="6"/>
    </row>
    <row r="50" s="1" customFormat="1" ht="33.75" customHeight="1" spans="1:14">
      <c r="A50" s="19" t="s">
        <v>70</v>
      </c>
      <c r="B50" s="36" t="s">
        <v>203</v>
      </c>
      <c r="C50" s="19" t="s">
        <v>145</v>
      </c>
      <c r="D50" s="19" t="s">
        <v>204</v>
      </c>
      <c r="E50" s="20" t="s">
        <v>61</v>
      </c>
      <c r="F50" s="19">
        <v>25</v>
      </c>
      <c r="G50" s="19">
        <v>60</v>
      </c>
      <c r="H50" s="19">
        <f t="shared" ref="H50:H56" si="3">F50*G50</f>
        <v>1500</v>
      </c>
      <c r="I50" s="19"/>
      <c r="M50" s="6"/>
      <c r="N50" s="6"/>
    </row>
    <row r="51" s="1" customFormat="1" ht="33.75" customHeight="1" spans="1:14">
      <c r="A51" s="19"/>
      <c r="B51" s="21"/>
      <c r="C51" s="19" t="s">
        <v>147</v>
      </c>
      <c r="D51" s="19" t="s">
        <v>204</v>
      </c>
      <c r="E51" s="20" t="s">
        <v>61</v>
      </c>
      <c r="F51" s="19">
        <v>25</v>
      </c>
      <c r="G51" s="19">
        <v>60</v>
      </c>
      <c r="H51" s="19">
        <f t="shared" si="3"/>
        <v>1500</v>
      </c>
      <c r="I51" s="19"/>
      <c r="M51" s="6"/>
      <c r="N51" s="6"/>
    </row>
    <row r="52" s="1" customFormat="1" ht="33.75" customHeight="1" spans="1:14">
      <c r="A52" s="19"/>
      <c r="B52" s="21"/>
      <c r="C52" s="19" t="s">
        <v>205</v>
      </c>
      <c r="D52" s="19" t="s">
        <v>206</v>
      </c>
      <c r="E52" s="20" t="s">
        <v>55</v>
      </c>
      <c r="F52" s="19">
        <v>25</v>
      </c>
      <c r="G52" s="19">
        <v>115</v>
      </c>
      <c r="H52" s="19">
        <f t="shared" si="3"/>
        <v>2875</v>
      </c>
      <c r="I52" s="19"/>
      <c r="M52" s="6"/>
      <c r="N52" s="6"/>
    </row>
    <row r="53" s="1" customFormat="1" ht="33.75" customHeight="1" spans="1:14">
      <c r="A53" s="19"/>
      <c r="B53" s="21" t="s">
        <v>131</v>
      </c>
      <c r="C53" s="19" t="s">
        <v>148</v>
      </c>
      <c r="D53" s="19" t="s">
        <v>206</v>
      </c>
      <c r="E53" s="20" t="s">
        <v>43</v>
      </c>
      <c r="F53" s="19">
        <v>25</v>
      </c>
      <c r="G53" s="19">
        <v>30</v>
      </c>
      <c r="H53" s="19">
        <f t="shared" si="3"/>
        <v>750</v>
      </c>
      <c r="I53" s="19"/>
      <c r="M53" s="6"/>
      <c r="N53" s="6"/>
    </row>
    <row r="54" s="1" customFormat="1" ht="33.75" customHeight="1" spans="1:14">
      <c r="A54" s="19"/>
      <c r="B54" s="21"/>
      <c r="C54" s="19" t="s">
        <v>150</v>
      </c>
      <c r="D54" s="19" t="s">
        <v>206</v>
      </c>
      <c r="E54" s="20" t="s">
        <v>55</v>
      </c>
      <c r="F54" s="19">
        <v>25</v>
      </c>
      <c r="G54" s="19">
        <v>20</v>
      </c>
      <c r="H54" s="19">
        <f t="shared" si="3"/>
        <v>500</v>
      </c>
      <c r="I54" s="19"/>
      <c r="M54" s="6"/>
      <c r="N54" s="6"/>
    </row>
    <row r="55" s="1" customFormat="1" ht="33.75" customHeight="1" spans="1:14">
      <c r="A55" s="22" t="s">
        <v>151</v>
      </c>
      <c r="B55" s="30" t="s">
        <v>152</v>
      </c>
      <c r="C55" s="32"/>
      <c r="D55" s="19" t="s">
        <v>206</v>
      </c>
      <c r="E55" s="20" t="s">
        <v>55</v>
      </c>
      <c r="F55" s="19">
        <v>70</v>
      </c>
      <c r="G55" s="19">
        <v>20</v>
      </c>
      <c r="H55" s="19">
        <f t="shared" si="3"/>
        <v>1400</v>
      </c>
      <c r="I55" s="19"/>
      <c r="M55" s="6"/>
      <c r="N55" s="6"/>
    </row>
    <row r="56" s="1" customFormat="1" ht="33.75" customHeight="1" spans="1:14">
      <c r="A56" s="23"/>
      <c r="B56" s="33" t="s">
        <v>153</v>
      </c>
      <c r="C56" s="35"/>
      <c r="D56" s="19" t="s">
        <v>207</v>
      </c>
      <c r="E56" s="20" t="s">
        <v>55</v>
      </c>
      <c r="F56" s="19">
        <v>70</v>
      </c>
      <c r="G56" s="19">
        <v>170</v>
      </c>
      <c r="H56" s="19">
        <f t="shared" si="3"/>
        <v>11900</v>
      </c>
      <c r="I56" s="19"/>
      <c r="M56" s="6"/>
      <c r="N56" s="6"/>
    </row>
    <row r="57" s="1" customFormat="1" ht="33.75" customHeight="1" spans="1:9">
      <c r="A57" s="46" t="s">
        <v>247</v>
      </c>
      <c r="B57" s="24" t="s">
        <v>45</v>
      </c>
      <c r="C57" s="25"/>
      <c r="D57" s="19" t="s">
        <v>248</v>
      </c>
      <c r="E57" s="19" t="s">
        <v>47</v>
      </c>
      <c r="F57" s="20">
        <v>5</v>
      </c>
      <c r="G57" s="19">
        <v>80</v>
      </c>
      <c r="H57" s="21">
        <f>G57*F57</f>
        <v>400</v>
      </c>
      <c r="I57" s="48"/>
    </row>
    <row r="58" s="1" customFormat="1" ht="33.75" customHeight="1" spans="1:9">
      <c r="A58" s="47"/>
      <c r="B58" s="24" t="s">
        <v>92</v>
      </c>
      <c r="C58" s="25"/>
      <c r="D58" s="19" t="s">
        <v>146</v>
      </c>
      <c r="E58" s="19" t="s">
        <v>61</v>
      </c>
      <c r="F58" s="20">
        <v>5</v>
      </c>
      <c r="G58" s="19">
        <v>20</v>
      </c>
      <c r="H58" s="21">
        <f>G58*F58</f>
        <v>100</v>
      </c>
      <c r="I58" s="48"/>
    </row>
    <row r="59" s="1" customFormat="1" ht="25.5" customHeight="1" spans="1:14">
      <c r="A59" s="30" t="s">
        <v>168</v>
      </c>
      <c r="B59" s="31"/>
      <c r="C59" s="32"/>
      <c r="D59" s="33"/>
      <c r="E59" s="34"/>
      <c r="F59" s="34"/>
      <c r="G59" s="35"/>
      <c r="H59" s="21">
        <f>SUM(H50:H58)</f>
        <v>20925</v>
      </c>
      <c r="I59" s="21"/>
      <c r="M59" s="6"/>
      <c r="N59" s="6"/>
    </row>
    <row r="60" s="4" customFormat="1" ht="27.75" customHeight="1" spans="1:9">
      <c r="A60" s="37" t="s">
        <v>169</v>
      </c>
      <c r="B60" s="38" t="s">
        <v>170</v>
      </c>
      <c r="C60" s="38" t="s">
        <v>249</v>
      </c>
      <c r="D60" s="39"/>
      <c r="E60" s="39"/>
      <c r="F60" s="39"/>
      <c r="G60" s="39">
        <v>3400</v>
      </c>
      <c r="H60" s="39">
        <f>G60+G61</f>
        <v>6400</v>
      </c>
      <c r="I60" s="39"/>
    </row>
    <row r="61" s="4" customFormat="1" ht="27.75" customHeight="1" spans="1:9">
      <c r="A61" s="40"/>
      <c r="B61" s="38" t="s">
        <v>172</v>
      </c>
      <c r="C61" s="38" t="s">
        <v>250</v>
      </c>
      <c r="D61" s="39"/>
      <c r="E61" s="39"/>
      <c r="F61" s="39"/>
      <c r="G61" s="39">
        <v>3000</v>
      </c>
      <c r="H61" s="39"/>
      <c r="I61" s="39"/>
    </row>
    <row r="62" s="1" customFormat="1" ht="27" customHeight="1" spans="1:9">
      <c r="A62" s="19" t="s">
        <v>174</v>
      </c>
      <c r="B62" s="30"/>
      <c r="C62" s="31"/>
      <c r="D62" s="31"/>
      <c r="E62" s="31"/>
      <c r="F62" s="31"/>
      <c r="G62" s="32"/>
      <c r="H62" s="41">
        <f>H59+H48+H60</f>
        <v>59325</v>
      </c>
      <c r="I62" s="32"/>
    </row>
    <row r="63" s="1" customFormat="1" ht="25.5" customHeight="1" spans="1:8">
      <c r="A63" s="42"/>
      <c r="B63" s="42"/>
      <c r="C63" s="3"/>
      <c r="D63" s="2"/>
      <c r="E63" s="42"/>
      <c r="F63" s="42"/>
      <c r="G63" s="2"/>
      <c r="H63" s="2"/>
    </row>
    <row r="64" s="1" customFormat="1" ht="35.25" customHeight="1" spans="1:9">
      <c r="A64" s="43"/>
      <c r="B64" s="43"/>
      <c r="C64" s="43"/>
      <c r="D64" s="43"/>
      <c r="E64" s="43"/>
      <c r="F64" s="43"/>
      <c r="G64" s="43"/>
      <c r="H64" s="43"/>
      <c r="I64" s="43"/>
    </row>
    <row r="65" s="1" customFormat="1" ht="25.5" customHeight="1" spans="1:9">
      <c r="A65" s="44"/>
      <c r="B65" s="3"/>
      <c r="C65" s="3"/>
      <c r="D65" s="3"/>
      <c r="E65" s="3"/>
      <c r="F65" s="3"/>
      <c r="G65" s="6"/>
      <c r="H65" s="6"/>
      <c r="I65" s="3"/>
    </row>
    <row r="66" s="1" customFormat="1" ht="25.5" customHeight="1" spans="1:9">
      <c r="A66" s="44"/>
      <c r="B66" s="3"/>
      <c r="C66" s="3"/>
      <c r="D66" s="3"/>
      <c r="E66" s="3"/>
      <c r="F66" s="3"/>
      <c r="G66" s="6"/>
      <c r="H66" s="6"/>
      <c r="I66" s="3"/>
    </row>
    <row r="67" s="5" customFormat="1" ht="96.75" customHeight="1" spans="1:9">
      <c r="A67" s="1"/>
      <c r="B67" s="1"/>
      <c r="C67" s="1"/>
      <c r="D67" s="1"/>
      <c r="E67" s="1"/>
      <c r="F67" s="1"/>
      <c r="G67" s="6"/>
      <c r="H67" s="6"/>
      <c r="I67" s="1"/>
    </row>
    <row r="68" s="5" customFormat="1" spans="2:9">
      <c r="B68" s="1"/>
      <c r="C68" s="1"/>
      <c r="D68" s="1"/>
      <c r="E68" s="1"/>
      <c r="G68" s="6"/>
      <c r="H68" s="6"/>
      <c r="I68" s="1"/>
    </row>
    <row r="69" s="5" customFormat="1" spans="2:9">
      <c r="B69" s="1"/>
      <c r="C69" s="1"/>
      <c r="D69" s="1"/>
      <c r="E69" s="1"/>
      <c r="G69" s="6"/>
      <c r="H69" s="6"/>
      <c r="I69" s="1"/>
    </row>
    <row r="70" s="5" customFormat="1" spans="2:9">
      <c r="B70" s="1"/>
      <c r="C70" s="1"/>
      <c r="D70" s="1"/>
      <c r="E70" s="1"/>
      <c r="G70" s="6"/>
      <c r="H70" s="6"/>
      <c r="I70" s="1"/>
    </row>
    <row r="71" spans="9:9">
      <c r="I71" s="45"/>
    </row>
  </sheetData>
  <mergeCells count="63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3:C13"/>
    <mergeCell ref="B17:C17"/>
    <mergeCell ref="B18:C18"/>
    <mergeCell ref="B19:C19"/>
    <mergeCell ref="B20:C20"/>
    <mergeCell ref="B21:C21"/>
    <mergeCell ref="B22:C22"/>
    <mergeCell ref="B23:C23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42:C42"/>
    <mergeCell ref="B43:C43"/>
    <mergeCell ref="B44:C44"/>
    <mergeCell ref="B45:C45"/>
    <mergeCell ref="B46:C46"/>
    <mergeCell ref="B47:C47"/>
    <mergeCell ref="A48:C48"/>
    <mergeCell ref="D48:G48"/>
    <mergeCell ref="B49:C49"/>
    <mergeCell ref="B55:C55"/>
    <mergeCell ref="B56:C56"/>
    <mergeCell ref="B57:C57"/>
    <mergeCell ref="B58:C58"/>
    <mergeCell ref="A59:C59"/>
    <mergeCell ref="D59:G59"/>
    <mergeCell ref="D60:F60"/>
    <mergeCell ref="D61:F61"/>
    <mergeCell ref="B62:G62"/>
    <mergeCell ref="H62:I62"/>
    <mergeCell ref="A64:I64"/>
    <mergeCell ref="A67:F67"/>
    <mergeCell ref="A5:A13"/>
    <mergeCell ref="A14:A22"/>
    <mergeCell ref="A24:A35"/>
    <mergeCell ref="A36:A47"/>
    <mergeCell ref="A50:A54"/>
    <mergeCell ref="A55:A56"/>
    <mergeCell ref="A57:A58"/>
    <mergeCell ref="A60:A61"/>
    <mergeCell ref="B5:B7"/>
    <mergeCell ref="B14:B16"/>
    <mergeCell ref="B24:B27"/>
    <mergeCell ref="B36:B39"/>
    <mergeCell ref="B50:B52"/>
    <mergeCell ref="B53:B54"/>
    <mergeCell ref="H60:I61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C6" sqref="C6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252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211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14" t="s">
        <v>80</v>
      </c>
      <c r="B4" s="14" t="s">
        <v>81</v>
      </c>
      <c r="C4" s="15"/>
      <c r="D4" s="16" t="s">
        <v>82</v>
      </c>
      <c r="E4" s="17" t="s">
        <v>13</v>
      </c>
      <c r="F4" s="16" t="s">
        <v>202</v>
      </c>
      <c r="G4" s="16" t="s">
        <v>15</v>
      </c>
      <c r="H4" s="16" t="s">
        <v>179</v>
      </c>
      <c r="I4" s="16" t="s">
        <v>5</v>
      </c>
    </row>
    <row r="5" s="2" customFormat="1" ht="24" customHeight="1" spans="1:9">
      <c r="A5" s="18" t="s">
        <v>253</v>
      </c>
      <c r="B5" s="18" t="s">
        <v>16</v>
      </c>
      <c r="C5" s="19" t="s">
        <v>186</v>
      </c>
      <c r="D5" s="19" t="s">
        <v>188</v>
      </c>
      <c r="E5" s="20" t="s">
        <v>20</v>
      </c>
      <c r="F5" s="21">
        <v>1</v>
      </c>
      <c r="G5" s="21">
        <v>520</v>
      </c>
      <c r="H5" s="21">
        <f t="shared" ref="H5:H10" si="0">G5*F5</f>
        <v>520</v>
      </c>
      <c r="I5" s="19"/>
    </row>
    <row r="6" s="2" customFormat="1" ht="24" customHeight="1" spans="1:9">
      <c r="A6" s="22"/>
      <c r="B6" s="22"/>
      <c r="C6" s="19" t="s">
        <v>220</v>
      </c>
      <c r="D6" s="19" t="s">
        <v>24</v>
      </c>
      <c r="E6" s="20" t="s">
        <v>20</v>
      </c>
      <c r="F6" s="21">
        <v>1</v>
      </c>
      <c r="G6" s="21">
        <v>340</v>
      </c>
      <c r="H6" s="21">
        <f t="shared" si="0"/>
        <v>340</v>
      </c>
      <c r="I6" s="19"/>
    </row>
    <row r="7" s="2" customFormat="1" ht="24" customHeight="1" spans="1:9">
      <c r="A7" s="22"/>
      <c r="B7" s="23"/>
      <c r="C7" s="19" t="s">
        <v>221</v>
      </c>
      <c r="D7" s="19" t="s">
        <v>222</v>
      </c>
      <c r="E7" s="20" t="s">
        <v>20</v>
      </c>
      <c r="F7" s="21">
        <v>1</v>
      </c>
      <c r="G7" s="21">
        <v>210</v>
      </c>
      <c r="H7" s="21">
        <f t="shared" si="0"/>
        <v>210</v>
      </c>
      <c r="I7" s="19"/>
    </row>
    <row r="8" s="2" customFormat="1" ht="24" customHeight="1" spans="1:9">
      <c r="A8" s="22"/>
      <c r="B8" s="24" t="s">
        <v>223</v>
      </c>
      <c r="C8" s="25"/>
      <c r="D8" s="19" t="s">
        <v>214</v>
      </c>
      <c r="E8" s="20" t="s">
        <v>55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2"/>
      <c r="B9" s="24" t="s">
        <v>60</v>
      </c>
      <c r="C9" s="25"/>
      <c r="D9" s="19" t="s">
        <v>215</v>
      </c>
      <c r="E9" s="20" t="s">
        <v>61</v>
      </c>
      <c r="F9" s="21">
        <v>1</v>
      </c>
      <c r="G9" s="21">
        <v>200</v>
      </c>
      <c r="H9" s="21">
        <f t="shared" si="0"/>
        <v>200</v>
      </c>
      <c r="I9" s="19"/>
    </row>
    <row r="10" s="2" customFormat="1" ht="24" customHeight="1" spans="1:9">
      <c r="A10" s="22"/>
      <c r="B10" s="24" t="s">
        <v>216</v>
      </c>
      <c r="C10" s="25"/>
      <c r="D10" s="19" t="s">
        <v>217</v>
      </c>
      <c r="E10" s="20" t="s">
        <v>20</v>
      </c>
      <c r="F10" s="21">
        <v>1</v>
      </c>
      <c r="G10" s="21">
        <v>80</v>
      </c>
      <c r="H10" s="21">
        <f t="shared" si="0"/>
        <v>80</v>
      </c>
      <c r="I10" s="19"/>
    </row>
    <row r="11" s="2" customFormat="1" ht="24" customHeight="1" spans="1:9">
      <c r="A11" s="23"/>
      <c r="B11" s="24" t="s">
        <v>218</v>
      </c>
      <c r="C11" s="25"/>
      <c r="D11" s="19" t="s">
        <v>217</v>
      </c>
      <c r="E11" s="20" t="s">
        <v>20</v>
      </c>
      <c r="F11" s="21">
        <v>1</v>
      </c>
      <c r="G11" s="21">
        <v>115</v>
      </c>
      <c r="H11" s="21">
        <f>G11*F10</f>
        <v>115</v>
      </c>
      <c r="I11" s="19"/>
    </row>
    <row r="12" s="2" customFormat="1" ht="44.25" customHeight="1" spans="1:9">
      <c r="A12" s="19" t="s">
        <v>226</v>
      </c>
      <c r="B12" s="24" t="s">
        <v>22</v>
      </c>
      <c r="C12" s="25"/>
      <c r="D12" s="26" t="s">
        <v>227</v>
      </c>
      <c r="E12" s="20" t="s">
        <v>20</v>
      </c>
      <c r="F12" s="21">
        <v>1</v>
      </c>
      <c r="G12" s="21">
        <v>340</v>
      </c>
      <c r="H12" s="21">
        <f t="shared" ref="H12:H31" si="1">G12*F12</f>
        <v>340</v>
      </c>
      <c r="I12" s="19"/>
    </row>
    <row r="13" s="3" customFormat="1" ht="39.6" customHeight="1" spans="1:10">
      <c r="A13" s="27" t="s">
        <v>228</v>
      </c>
      <c r="B13" s="18" t="s">
        <v>16</v>
      </c>
      <c r="C13" s="19" t="s">
        <v>229</v>
      </c>
      <c r="D13" s="26" t="s">
        <v>227</v>
      </c>
      <c r="E13" s="20" t="s">
        <v>20</v>
      </c>
      <c r="F13" s="21">
        <v>1</v>
      </c>
      <c r="G13" s="21">
        <v>400</v>
      </c>
      <c r="H13" s="21">
        <f t="shared" si="1"/>
        <v>400</v>
      </c>
      <c r="I13" s="19"/>
      <c r="J13" s="2"/>
    </row>
    <row r="14" s="3" customFormat="1" ht="24" customHeight="1" spans="1:10">
      <c r="A14" s="28"/>
      <c r="B14" s="24" t="s">
        <v>230</v>
      </c>
      <c r="C14" s="25"/>
      <c r="D14" s="19" t="s">
        <v>231</v>
      </c>
      <c r="E14" s="20" t="s">
        <v>20</v>
      </c>
      <c r="F14" s="21">
        <v>1</v>
      </c>
      <c r="G14" s="21">
        <v>480</v>
      </c>
      <c r="H14" s="21">
        <f t="shared" si="1"/>
        <v>480</v>
      </c>
      <c r="I14" s="19"/>
      <c r="J14" s="2"/>
    </row>
    <row r="15" s="3" customFormat="1" ht="24" customHeight="1" spans="1:10">
      <c r="A15" s="28"/>
      <c r="B15" s="24" t="s">
        <v>232</v>
      </c>
      <c r="C15" s="25"/>
      <c r="D15" s="19" t="s">
        <v>231</v>
      </c>
      <c r="E15" s="20" t="s">
        <v>20</v>
      </c>
      <c r="F15" s="21">
        <v>1</v>
      </c>
      <c r="G15" s="21">
        <v>300</v>
      </c>
      <c r="H15" s="21">
        <f t="shared" si="1"/>
        <v>300</v>
      </c>
      <c r="I15" s="19"/>
      <c r="J15" s="2"/>
    </row>
    <row r="16" s="3" customFormat="1" ht="24" customHeight="1" spans="1:10">
      <c r="A16" s="28"/>
      <c r="B16" s="24" t="s">
        <v>233</v>
      </c>
      <c r="C16" s="25"/>
      <c r="D16" s="19" t="s">
        <v>231</v>
      </c>
      <c r="E16" s="20" t="s">
        <v>20</v>
      </c>
      <c r="F16" s="21">
        <v>1</v>
      </c>
      <c r="G16" s="21">
        <v>50</v>
      </c>
      <c r="H16" s="21">
        <f t="shared" si="1"/>
        <v>50</v>
      </c>
      <c r="I16" s="19"/>
      <c r="J16" s="2"/>
    </row>
    <row r="17" s="3" customFormat="1" ht="24" customHeight="1" spans="1:10">
      <c r="A17" s="28"/>
      <c r="B17" s="24" t="s">
        <v>234</v>
      </c>
      <c r="C17" s="25"/>
      <c r="D17" s="19" t="s">
        <v>231</v>
      </c>
      <c r="E17" s="20" t="s">
        <v>20</v>
      </c>
      <c r="F17" s="21">
        <v>1</v>
      </c>
      <c r="G17" s="21">
        <v>80</v>
      </c>
      <c r="H17" s="21">
        <f t="shared" si="1"/>
        <v>80</v>
      </c>
      <c r="I17" s="19"/>
      <c r="J17" s="2"/>
    </row>
    <row r="18" s="3" customFormat="1" ht="24" customHeight="1" spans="1:10">
      <c r="A18" s="28"/>
      <c r="B18" s="19" t="s">
        <v>132</v>
      </c>
      <c r="C18" s="19"/>
      <c r="D18" s="19" t="s">
        <v>237</v>
      </c>
      <c r="E18" s="20" t="s">
        <v>61</v>
      </c>
      <c r="F18" s="21">
        <v>1</v>
      </c>
      <c r="G18" s="21">
        <v>280</v>
      </c>
      <c r="H18" s="21">
        <f t="shared" si="1"/>
        <v>280</v>
      </c>
      <c r="I18" s="19"/>
      <c r="J18" s="2"/>
    </row>
    <row r="19" s="2" customFormat="1" ht="24" customHeight="1" spans="1:9">
      <c r="A19" s="29"/>
      <c r="B19" s="19" t="s">
        <v>60</v>
      </c>
      <c r="C19" s="19"/>
      <c r="D19" s="19" t="s">
        <v>239</v>
      </c>
      <c r="E19" s="20" t="s">
        <v>61</v>
      </c>
      <c r="F19" s="21">
        <v>1</v>
      </c>
      <c r="G19" s="21">
        <v>160</v>
      </c>
      <c r="H19" s="21">
        <f t="shared" si="1"/>
        <v>160</v>
      </c>
      <c r="I19" s="19"/>
    </row>
    <row r="20" s="3" customFormat="1" ht="39.6" customHeight="1" spans="1:10">
      <c r="A20" s="27" t="s">
        <v>240</v>
      </c>
      <c r="B20" s="18" t="s">
        <v>16</v>
      </c>
      <c r="C20" s="19" t="s">
        <v>229</v>
      </c>
      <c r="D20" s="26" t="s">
        <v>227</v>
      </c>
      <c r="E20" s="20" t="s">
        <v>20</v>
      </c>
      <c r="F20" s="21">
        <v>1</v>
      </c>
      <c r="G20" s="21">
        <v>400</v>
      </c>
      <c r="H20" s="21">
        <f t="shared" si="1"/>
        <v>400</v>
      </c>
      <c r="I20" s="19"/>
      <c r="J20" s="2"/>
    </row>
    <row r="21" s="3" customFormat="1" ht="24" customHeight="1" spans="1:10">
      <c r="A21" s="28"/>
      <c r="B21" s="22"/>
      <c r="C21" s="19" t="s">
        <v>220</v>
      </c>
      <c r="D21" s="26" t="s">
        <v>24</v>
      </c>
      <c r="E21" s="20" t="s">
        <v>20</v>
      </c>
      <c r="F21" s="21">
        <v>1</v>
      </c>
      <c r="G21" s="21">
        <v>340</v>
      </c>
      <c r="H21" s="21">
        <f t="shared" si="1"/>
        <v>340</v>
      </c>
      <c r="I21" s="19"/>
      <c r="J21" s="2"/>
    </row>
    <row r="22" s="3" customFormat="1" ht="24" customHeight="1" spans="1:10">
      <c r="A22" s="28"/>
      <c r="B22" s="22"/>
      <c r="C22" s="19" t="s">
        <v>221</v>
      </c>
      <c r="D22" s="26" t="s">
        <v>24</v>
      </c>
      <c r="E22" s="20" t="s">
        <v>20</v>
      </c>
      <c r="F22" s="21">
        <v>1</v>
      </c>
      <c r="G22" s="21">
        <v>210</v>
      </c>
      <c r="H22" s="21">
        <f t="shared" si="1"/>
        <v>210</v>
      </c>
      <c r="I22" s="19"/>
      <c r="J22" s="2"/>
    </row>
    <row r="23" s="3" customFormat="1" ht="24" customHeight="1" spans="1:10">
      <c r="A23" s="28"/>
      <c r="B23" s="22"/>
      <c r="C23" s="19" t="s">
        <v>23</v>
      </c>
      <c r="D23" s="26" t="s">
        <v>241</v>
      </c>
      <c r="E23" s="20" t="s">
        <v>20</v>
      </c>
      <c r="F23" s="21">
        <v>1</v>
      </c>
      <c r="G23" s="21">
        <v>300</v>
      </c>
      <c r="H23" s="21">
        <f t="shared" si="1"/>
        <v>300</v>
      </c>
      <c r="I23" s="19"/>
      <c r="J23" s="2"/>
    </row>
    <row r="24" s="3" customFormat="1" ht="24" customHeight="1" spans="1:10">
      <c r="A24" s="28"/>
      <c r="B24" s="24" t="s">
        <v>230</v>
      </c>
      <c r="C24" s="25"/>
      <c r="D24" s="19" t="s">
        <v>231</v>
      </c>
      <c r="E24" s="20" t="s">
        <v>20</v>
      </c>
      <c r="F24" s="21">
        <v>1</v>
      </c>
      <c r="G24" s="21">
        <v>480</v>
      </c>
      <c r="H24" s="21">
        <f t="shared" si="1"/>
        <v>480</v>
      </c>
      <c r="I24" s="19"/>
      <c r="J24" s="2"/>
    </row>
    <row r="25" s="3" customFormat="1" ht="24" customHeight="1" spans="1:10">
      <c r="A25" s="28"/>
      <c r="B25" s="24" t="s">
        <v>242</v>
      </c>
      <c r="C25" s="25"/>
      <c r="D25" s="19" t="s">
        <v>231</v>
      </c>
      <c r="E25" s="20" t="s">
        <v>20</v>
      </c>
      <c r="F25" s="21">
        <v>1</v>
      </c>
      <c r="G25" s="21">
        <v>300</v>
      </c>
      <c r="H25" s="21">
        <f t="shared" si="1"/>
        <v>300</v>
      </c>
      <c r="I25" s="19"/>
      <c r="J25" s="2"/>
    </row>
    <row r="26" s="3" customFormat="1" ht="24" customHeight="1" spans="1:10">
      <c r="A26" s="28"/>
      <c r="B26" s="24" t="s">
        <v>233</v>
      </c>
      <c r="C26" s="25"/>
      <c r="D26" s="19" t="s">
        <v>231</v>
      </c>
      <c r="E26" s="20" t="s">
        <v>20</v>
      </c>
      <c r="F26" s="21">
        <v>1</v>
      </c>
      <c r="G26" s="21">
        <v>50</v>
      </c>
      <c r="H26" s="21">
        <f t="shared" si="1"/>
        <v>50</v>
      </c>
      <c r="I26" s="19"/>
      <c r="J26" s="2"/>
    </row>
    <row r="27" s="3" customFormat="1" ht="24" customHeight="1" spans="1:10">
      <c r="A27" s="28"/>
      <c r="B27" s="24" t="s">
        <v>234</v>
      </c>
      <c r="C27" s="25"/>
      <c r="D27" s="19" t="s">
        <v>231</v>
      </c>
      <c r="E27" s="20" t="s">
        <v>20</v>
      </c>
      <c r="F27" s="21">
        <v>1</v>
      </c>
      <c r="G27" s="21">
        <v>80</v>
      </c>
      <c r="H27" s="21">
        <f t="shared" si="1"/>
        <v>80</v>
      </c>
      <c r="I27" s="19"/>
      <c r="J27" s="2"/>
    </row>
    <row r="28" s="3" customFormat="1" ht="24" customHeight="1" spans="1:10">
      <c r="A28" s="28"/>
      <c r="B28" s="24" t="s">
        <v>235</v>
      </c>
      <c r="C28" s="25"/>
      <c r="D28" s="19" t="s">
        <v>236</v>
      </c>
      <c r="E28" s="20" t="s">
        <v>61</v>
      </c>
      <c r="F28" s="21">
        <v>1</v>
      </c>
      <c r="G28" s="21">
        <v>115</v>
      </c>
      <c r="H28" s="21">
        <f t="shared" si="1"/>
        <v>115</v>
      </c>
      <c r="I28" s="19"/>
      <c r="J28" s="2"/>
    </row>
    <row r="29" s="3" customFormat="1" ht="24" customHeight="1" spans="1:10">
      <c r="A29" s="28"/>
      <c r="B29" s="19" t="s">
        <v>132</v>
      </c>
      <c r="C29" s="19"/>
      <c r="D29" s="19" t="s">
        <v>237</v>
      </c>
      <c r="E29" s="20" t="s">
        <v>61</v>
      </c>
      <c r="F29" s="21">
        <v>1</v>
      </c>
      <c r="G29" s="21">
        <v>280</v>
      </c>
      <c r="H29" s="21">
        <f t="shared" si="1"/>
        <v>280</v>
      </c>
      <c r="I29" s="19"/>
      <c r="J29" s="2"/>
    </row>
    <row r="30" s="3" customFormat="1" ht="24" customHeight="1" spans="1:10">
      <c r="A30" s="28"/>
      <c r="B30" s="19" t="s">
        <v>134</v>
      </c>
      <c r="C30" s="19"/>
      <c r="D30" s="19" t="s">
        <v>238</v>
      </c>
      <c r="E30" s="20" t="s">
        <v>61</v>
      </c>
      <c r="F30" s="21">
        <v>10</v>
      </c>
      <c r="G30" s="21">
        <v>5</v>
      </c>
      <c r="H30" s="21">
        <f t="shared" si="1"/>
        <v>50</v>
      </c>
      <c r="I30" s="19"/>
      <c r="J30" s="2"/>
    </row>
    <row r="31" s="2" customFormat="1" ht="24" customHeight="1" spans="1:9">
      <c r="A31" s="29"/>
      <c r="B31" s="19" t="s">
        <v>60</v>
      </c>
      <c r="C31" s="19"/>
      <c r="D31" s="19" t="s">
        <v>239</v>
      </c>
      <c r="E31" s="20" t="s">
        <v>61</v>
      </c>
      <c r="F31" s="21">
        <v>1</v>
      </c>
      <c r="G31" s="21">
        <v>160</v>
      </c>
      <c r="H31" s="21">
        <f t="shared" si="1"/>
        <v>160</v>
      </c>
      <c r="I31" s="19"/>
    </row>
    <row r="32" s="1" customFormat="1" ht="25.5" customHeight="1" spans="1:14">
      <c r="A32" s="30" t="s">
        <v>197</v>
      </c>
      <c r="B32" s="31"/>
      <c r="C32" s="32"/>
      <c r="D32" s="33"/>
      <c r="E32" s="34"/>
      <c r="F32" s="34"/>
      <c r="G32" s="35"/>
      <c r="H32" s="21">
        <f>SUM(H5:H31)</f>
        <v>6400</v>
      </c>
      <c r="I32" s="21"/>
      <c r="M32" s="6"/>
      <c r="N32" s="6"/>
    </row>
    <row r="33" s="1" customFormat="1" ht="33.75" customHeight="1" spans="1:14">
      <c r="A33" s="14" t="s">
        <v>80</v>
      </c>
      <c r="B33" s="16" t="s">
        <v>81</v>
      </c>
      <c r="C33" s="16"/>
      <c r="D33" s="16" t="s">
        <v>201</v>
      </c>
      <c r="E33" s="17" t="s">
        <v>13</v>
      </c>
      <c r="F33" s="16" t="s">
        <v>202</v>
      </c>
      <c r="G33" s="16" t="s">
        <v>15</v>
      </c>
      <c r="H33" s="16" t="s">
        <v>179</v>
      </c>
      <c r="I33" s="16" t="s">
        <v>5</v>
      </c>
      <c r="M33" s="6"/>
      <c r="N33" s="6"/>
    </row>
    <row r="34" s="1" customFormat="1" ht="33.75" customHeight="1" spans="1:14">
      <c r="A34" s="19" t="s">
        <v>70</v>
      </c>
      <c r="B34" s="36" t="s">
        <v>203</v>
      </c>
      <c r="C34" s="19" t="s">
        <v>145</v>
      </c>
      <c r="D34" s="19" t="s">
        <v>204</v>
      </c>
      <c r="E34" s="20" t="s">
        <v>61</v>
      </c>
      <c r="F34" s="19">
        <v>5</v>
      </c>
      <c r="G34" s="19">
        <v>60</v>
      </c>
      <c r="H34" s="19">
        <f t="shared" ref="H34:H40" si="2">F34*G34</f>
        <v>300</v>
      </c>
      <c r="I34" s="19"/>
      <c r="M34" s="6"/>
      <c r="N34" s="6"/>
    </row>
    <row r="35" s="1" customFormat="1" ht="33.75" customHeight="1" spans="1:14">
      <c r="A35" s="19"/>
      <c r="B35" s="21"/>
      <c r="C35" s="19" t="s">
        <v>147</v>
      </c>
      <c r="D35" s="19" t="s">
        <v>204</v>
      </c>
      <c r="E35" s="20" t="s">
        <v>61</v>
      </c>
      <c r="F35" s="19">
        <v>5</v>
      </c>
      <c r="G35" s="19">
        <v>60</v>
      </c>
      <c r="H35" s="19">
        <f t="shared" si="2"/>
        <v>300</v>
      </c>
      <c r="I35" s="19"/>
      <c r="M35" s="6"/>
      <c r="N35" s="6"/>
    </row>
    <row r="36" s="1" customFormat="1" ht="33.75" customHeight="1" spans="1:14">
      <c r="A36" s="19"/>
      <c r="B36" s="21"/>
      <c r="C36" s="19" t="s">
        <v>205</v>
      </c>
      <c r="D36" s="19" t="s">
        <v>206</v>
      </c>
      <c r="E36" s="20" t="s">
        <v>55</v>
      </c>
      <c r="F36" s="19">
        <v>5</v>
      </c>
      <c r="G36" s="19">
        <v>115</v>
      </c>
      <c r="H36" s="19">
        <f t="shared" si="2"/>
        <v>575</v>
      </c>
      <c r="I36" s="19"/>
      <c r="M36" s="6"/>
      <c r="N36" s="6"/>
    </row>
    <row r="37" s="1" customFormat="1" ht="33.75" customHeight="1" spans="1:14">
      <c r="A37" s="19"/>
      <c r="B37" s="21" t="s">
        <v>131</v>
      </c>
      <c r="C37" s="19" t="s">
        <v>148</v>
      </c>
      <c r="D37" s="19" t="s">
        <v>206</v>
      </c>
      <c r="E37" s="20" t="s">
        <v>43</v>
      </c>
      <c r="F37" s="19">
        <v>5</v>
      </c>
      <c r="G37" s="19">
        <v>30</v>
      </c>
      <c r="H37" s="19">
        <f t="shared" si="2"/>
        <v>150</v>
      </c>
      <c r="I37" s="19"/>
      <c r="M37" s="6"/>
      <c r="N37" s="6"/>
    </row>
    <row r="38" s="1" customFormat="1" ht="33.75" customHeight="1" spans="1:14">
      <c r="A38" s="19"/>
      <c r="B38" s="21"/>
      <c r="C38" s="19" t="s">
        <v>150</v>
      </c>
      <c r="D38" s="19" t="s">
        <v>206</v>
      </c>
      <c r="E38" s="20" t="s">
        <v>55</v>
      </c>
      <c r="F38" s="19">
        <v>5</v>
      </c>
      <c r="G38" s="19">
        <v>20</v>
      </c>
      <c r="H38" s="19">
        <f t="shared" si="2"/>
        <v>100</v>
      </c>
      <c r="I38" s="19"/>
      <c r="M38" s="6"/>
      <c r="N38" s="6"/>
    </row>
    <row r="39" s="1" customFormat="1" ht="33.75" customHeight="1" spans="1:14">
      <c r="A39" s="22" t="s">
        <v>151</v>
      </c>
      <c r="B39" s="30" t="s">
        <v>152</v>
      </c>
      <c r="C39" s="32"/>
      <c r="D39" s="19" t="s">
        <v>206</v>
      </c>
      <c r="E39" s="20" t="s">
        <v>61</v>
      </c>
      <c r="F39" s="19">
        <v>5</v>
      </c>
      <c r="G39" s="19">
        <v>20</v>
      </c>
      <c r="H39" s="19">
        <f t="shared" si="2"/>
        <v>100</v>
      </c>
      <c r="I39" s="19"/>
      <c r="M39" s="6"/>
      <c r="N39" s="6"/>
    </row>
    <row r="40" s="1" customFormat="1" ht="33.75" customHeight="1" spans="1:14">
      <c r="A40" s="23"/>
      <c r="B40" s="33" t="s">
        <v>153</v>
      </c>
      <c r="C40" s="35"/>
      <c r="D40" s="19" t="s">
        <v>207</v>
      </c>
      <c r="E40" s="20" t="s">
        <v>61</v>
      </c>
      <c r="F40" s="19">
        <v>5</v>
      </c>
      <c r="G40" s="19">
        <v>170</v>
      </c>
      <c r="H40" s="19">
        <f t="shared" si="2"/>
        <v>850</v>
      </c>
      <c r="I40" s="19"/>
      <c r="M40" s="6"/>
      <c r="N40" s="6"/>
    </row>
    <row r="41" s="1" customFormat="1" ht="25.5" customHeight="1" spans="1:14">
      <c r="A41" s="30" t="s">
        <v>168</v>
      </c>
      <c r="B41" s="31"/>
      <c r="C41" s="32"/>
      <c r="D41" s="33"/>
      <c r="E41" s="34"/>
      <c r="F41" s="34"/>
      <c r="G41" s="35"/>
      <c r="H41" s="21">
        <f>SUM(H34:H40)</f>
        <v>2375</v>
      </c>
      <c r="I41" s="21"/>
      <c r="M41" s="6"/>
      <c r="N41" s="6"/>
    </row>
    <row r="42" s="4" customFormat="1" ht="27.75" customHeight="1" spans="1:9">
      <c r="A42" s="37" t="s">
        <v>169</v>
      </c>
      <c r="B42" s="38" t="s">
        <v>170</v>
      </c>
      <c r="C42" s="38" t="s">
        <v>254</v>
      </c>
      <c r="D42" s="39"/>
      <c r="E42" s="39"/>
      <c r="F42" s="39"/>
      <c r="G42" s="39">
        <v>1360</v>
      </c>
      <c r="H42" s="39">
        <f>G42+G43</f>
        <v>2560</v>
      </c>
      <c r="I42" s="39"/>
    </row>
    <row r="43" s="4" customFormat="1" ht="27.75" customHeight="1" spans="1:9">
      <c r="A43" s="40"/>
      <c r="B43" s="38" t="s">
        <v>172</v>
      </c>
      <c r="C43" s="38" t="s">
        <v>255</v>
      </c>
      <c r="D43" s="39"/>
      <c r="E43" s="39"/>
      <c r="F43" s="39"/>
      <c r="G43" s="39">
        <v>1200</v>
      </c>
      <c r="H43" s="39"/>
      <c r="I43" s="39"/>
    </row>
    <row r="44" s="1" customFormat="1" ht="27" customHeight="1" spans="1:9">
      <c r="A44" s="19" t="s">
        <v>174</v>
      </c>
      <c r="B44" s="30"/>
      <c r="C44" s="31"/>
      <c r="D44" s="31"/>
      <c r="E44" s="31"/>
      <c r="F44" s="31"/>
      <c r="G44" s="32"/>
      <c r="H44" s="41">
        <f>H41+H32+H42</f>
        <v>11335</v>
      </c>
      <c r="I44" s="32"/>
    </row>
    <row r="45" s="1" customFormat="1" ht="25.5" customHeight="1" spans="1:8">
      <c r="A45" s="42"/>
      <c r="B45" s="42"/>
      <c r="C45" s="3"/>
      <c r="D45" s="2"/>
      <c r="E45" s="42"/>
      <c r="F45" s="42"/>
      <c r="G45" s="2"/>
      <c r="H45" s="2"/>
    </row>
    <row r="46" s="1" customFormat="1" ht="35.25" customHeight="1" spans="1:9">
      <c r="A46" s="43"/>
      <c r="B46" s="43"/>
      <c r="C46" s="43"/>
      <c r="D46" s="43"/>
      <c r="E46" s="43"/>
      <c r="F46" s="43"/>
      <c r="G46" s="43"/>
      <c r="H46" s="43"/>
      <c r="I46" s="43"/>
    </row>
    <row r="47" s="1" customFormat="1" ht="25.5" customHeight="1" spans="1:9">
      <c r="A47" s="44"/>
      <c r="B47" s="3"/>
      <c r="C47" s="3"/>
      <c r="D47" s="3"/>
      <c r="E47" s="3"/>
      <c r="F47" s="3"/>
      <c r="G47" s="6"/>
      <c r="H47" s="6"/>
      <c r="I47" s="3"/>
    </row>
    <row r="48" s="1" customFormat="1" ht="25.5" customHeight="1" spans="1:9">
      <c r="A48" s="44"/>
      <c r="B48" s="3"/>
      <c r="C48" s="3"/>
      <c r="D48" s="3"/>
      <c r="E48" s="3"/>
      <c r="F48" s="3"/>
      <c r="G48" s="6"/>
      <c r="H48" s="6"/>
      <c r="I48" s="3"/>
    </row>
    <row r="49" s="5" customFormat="1" ht="96.75" customHeight="1" spans="1:9">
      <c r="A49" s="1"/>
      <c r="B49" s="1"/>
      <c r="C49" s="1"/>
      <c r="D49" s="1"/>
      <c r="E49" s="1"/>
      <c r="F49" s="1"/>
      <c r="G49" s="6"/>
      <c r="H49" s="6"/>
      <c r="I49" s="1"/>
    </row>
    <row r="50" s="5" customFormat="1" spans="2:9">
      <c r="B50" s="1"/>
      <c r="C50" s="1"/>
      <c r="D50" s="1"/>
      <c r="E50" s="1"/>
      <c r="G50" s="6"/>
      <c r="H50" s="6"/>
      <c r="I50" s="1"/>
    </row>
    <row r="51" s="5" customFormat="1" spans="2:9">
      <c r="B51" s="1"/>
      <c r="C51" s="1"/>
      <c r="D51" s="1"/>
      <c r="E51" s="1"/>
      <c r="G51" s="6"/>
      <c r="H51" s="6"/>
      <c r="I51" s="1"/>
    </row>
    <row r="52" s="5" customFormat="1" spans="2:9">
      <c r="B52" s="1"/>
      <c r="C52" s="1"/>
      <c r="D52" s="1"/>
      <c r="E52" s="1"/>
      <c r="G52" s="6"/>
      <c r="H52" s="6"/>
      <c r="I52" s="1"/>
    </row>
    <row r="53" spans="9:9">
      <c r="I53" s="45"/>
    </row>
  </sheetData>
  <mergeCells count="47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A32:C32"/>
    <mergeCell ref="D32:G32"/>
    <mergeCell ref="B33:C33"/>
    <mergeCell ref="B39:C39"/>
    <mergeCell ref="B40:C40"/>
    <mergeCell ref="A41:C41"/>
    <mergeCell ref="D41:G41"/>
    <mergeCell ref="D42:F42"/>
    <mergeCell ref="D43:F43"/>
    <mergeCell ref="B44:G44"/>
    <mergeCell ref="H44:I44"/>
    <mergeCell ref="A46:I46"/>
    <mergeCell ref="A49:F49"/>
    <mergeCell ref="A5:A11"/>
    <mergeCell ref="A13:A19"/>
    <mergeCell ref="A20:A31"/>
    <mergeCell ref="A34:A38"/>
    <mergeCell ref="A39:A40"/>
    <mergeCell ref="A42:A43"/>
    <mergeCell ref="B5:B7"/>
    <mergeCell ref="B20:B23"/>
    <mergeCell ref="B34:B36"/>
    <mergeCell ref="B37:B38"/>
    <mergeCell ref="H42:I43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</vt:lpstr>
      <vt:lpstr>抽检</vt:lpstr>
      <vt:lpstr>交工</vt:lpstr>
      <vt:lpstr>路基工程</vt:lpstr>
      <vt:lpstr>交安</vt:lpstr>
      <vt:lpstr>江门峡</vt:lpstr>
      <vt:lpstr>双沙至麻城</vt:lpstr>
      <vt:lpstr>麻城至苗儿湾</vt:lpstr>
      <vt:lpstr>下双井段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 Manchi</cp:lastModifiedBy>
  <dcterms:created xsi:type="dcterms:W3CDTF">2016-05-10T09:24:00Z</dcterms:created>
  <cp:lastPrinted>2021-10-11T01:41:00Z</cp:lastPrinted>
  <dcterms:modified xsi:type="dcterms:W3CDTF">2024-04-16T01:02:50Z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F50DB82A95D44088940A2B0372CB3E56_13</vt:lpwstr>
  </property>
</Properties>
</file>